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do\OneDrive\Desktop\FORMULARIOS HABILITACIONES\formularios\"/>
    </mc:Choice>
  </mc:AlternateContent>
  <xr:revisionPtr revIDLastSave="0" documentId="13_ncr:1_{2CD7A4A6-433F-4511-B6BC-55665639627E}" xr6:coauthVersionLast="47" xr6:coauthVersionMax="47" xr10:uidLastSave="{00000000-0000-0000-0000-000000000000}"/>
  <bookViews>
    <workbookView xWindow="-108" yWindow="-108" windowWidth="23256" windowHeight="12456" xr2:uid="{18C3A4D2-7CAF-4911-9769-687687317492}"/>
  </bookViews>
  <sheets>
    <sheet name="PTA RG-10-ITS versión estandar" sheetId="7" r:id="rId1"/>
  </sheets>
  <definedNames>
    <definedName name="_xlnm._FilterDatabase" localSheetId="0" hidden="1">'PTA RG-10-ITS versión estandar'!$AC$205:$AC$249</definedName>
    <definedName name="_xlnm.Print_Area" localSheetId="0">'PTA RG-10-ITS versión estandar'!$B$1:$L$106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7" l="1"/>
  <c r="B7" i="7"/>
  <c r="I13" i="7"/>
  <c r="I14" i="7"/>
  <c r="I15" i="7"/>
  <c r="I16" i="7"/>
  <c r="I17" i="7"/>
  <c r="I18" i="7"/>
  <c r="I12" i="7"/>
  <c r="C13" i="7"/>
  <c r="C14" i="7"/>
  <c r="C15" i="7"/>
  <c r="C16" i="7"/>
  <c r="C17" i="7"/>
  <c r="C18" i="7"/>
  <c r="C12" i="7"/>
  <c r="Z156" i="7"/>
  <c r="AA156" i="7" s="1"/>
  <c r="Z109" i="7"/>
  <c r="AA109" i="7" s="1"/>
  <c r="Z110" i="7"/>
  <c r="AA110" i="7" s="1"/>
  <c r="Z111" i="7"/>
  <c r="AA111" i="7" s="1"/>
  <c r="Z112" i="7"/>
  <c r="AA112" i="7" s="1"/>
  <c r="Z113" i="7"/>
  <c r="AA113" i="7" s="1"/>
  <c r="Z114" i="7"/>
  <c r="AA114" i="7" s="1"/>
  <c r="Z115" i="7"/>
  <c r="AA115" i="7" s="1"/>
  <c r="Z116" i="7"/>
  <c r="AA116" i="7" s="1"/>
  <c r="Z117" i="7"/>
  <c r="AA117" i="7" s="1"/>
  <c r="Z118" i="7"/>
  <c r="AA118" i="7" s="1"/>
  <c r="Z119" i="7"/>
  <c r="AA119" i="7" s="1"/>
  <c r="Z120" i="7"/>
  <c r="AA120" i="7" s="1"/>
  <c r="Z121" i="7"/>
  <c r="AA121" i="7" s="1"/>
  <c r="Z122" i="7"/>
  <c r="AA122" i="7" s="1"/>
  <c r="Z123" i="7"/>
  <c r="AA123" i="7" s="1"/>
  <c r="Z124" i="7"/>
  <c r="AA124" i="7" s="1"/>
  <c r="Z125" i="7"/>
  <c r="AA125" i="7" s="1"/>
  <c r="Z126" i="7"/>
  <c r="AA126" i="7" s="1"/>
  <c r="Z127" i="7"/>
  <c r="AA127" i="7" s="1"/>
  <c r="Z128" i="7"/>
  <c r="AA128" i="7" s="1"/>
  <c r="Z129" i="7"/>
  <c r="AA129" i="7" s="1"/>
  <c r="Z130" i="7"/>
  <c r="AA130" i="7" s="1"/>
  <c r="Z131" i="7"/>
  <c r="AA131" i="7" s="1"/>
  <c r="Z132" i="7"/>
  <c r="AA132" i="7" s="1"/>
  <c r="Z133" i="7"/>
  <c r="AA133" i="7" s="1"/>
  <c r="Z134" i="7"/>
  <c r="AA134" i="7" s="1"/>
  <c r="Z135" i="7"/>
  <c r="AA135" i="7" s="1"/>
  <c r="Z136" i="7"/>
  <c r="AA136" i="7" s="1"/>
  <c r="Z137" i="7"/>
  <c r="AA137" i="7" s="1"/>
  <c r="Z138" i="7"/>
  <c r="AA138" i="7" s="1"/>
  <c r="Z139" i="7"/>
  <c r="AA139" i="7" s="1"/>
  <c r="Z140" i="7"/>
  <c r="AA140" i="7" s="1"/>
  <c r="Z141" i="7"/>
  <c r="AA141" i="7" s="1"/>
  <c r="Z142" i="7"/>
  <c r="AA142" i="7" s="1"/>
  <c r="Z143" i="7"/>
  <c r="AA143" i="7" s="1"/>
  <c r="Z144" i="7"/>
  <c r="AA144" i="7" s="1"/>
  <c r="Z145" i="7"/>
  <c r="AA145" i="7" s="1"/>
  <c r="Z146" i="7"/>
  <c r="AA146" i="7" s="1"/>
  <c r="Z147" i="7"/>
  <c r="AA147" i="7" s="1"/>
  <c r="Z148" i="7"/>
  <c r="AA148" i="7" s="1"/>
  <c r="Z149" i="7"/>
  <c r="AA149" i="7" s="1"/>
  <c r="Z150" i="7"/>
  <c r="AA150" i="7" s="1"/>
  <c r="Z151" i="7"/>
  <c r="AA151" i="7" s="1"/>
  <c r="Z152" i="7"/>
  <c r="AA152" i="7" s="1"/>
  <c r="Z153" i="7"/>
  <c r="AA153" i="7" s="1"/>
  <c r="Z154" i="7"/>
  <c r="AA154" i="7" s="1"/>
  <c r="Z155" i="7"/>
  <c r="AA155" i="7" s="1"/>
  <c r="Z108" i="7"/>
  <c r="AA108" i="7" s="1"/>
  <c r="Z161" i="7"/>
  <c r="AA161" i="7" s="1"/>
  <c r="Z162" i="7"/>
  <c r="AA162" i="7" s="1"/>
  <c r="Z163" i="7"/>
  <c r="AA163" i="7" s="1"/>
  <c r="Z164" i="7"/>
  <c r="AA164" i="7" s="1"/>
  <c r="Z165" i="7"/>
  <c r="AA165" i="7" s="1"/>
  <c r="Z166" i="7"/>
  <c r="AA166" i="7" s="1"/>
  <c r="Z167" i="7"/>
  <c r="AA167" i="7" s="1"/>
  <c r="Z168" i="7"/>
  <c r="AA168" i="7" s="1"/>
  <c r="Z169" i="7"/>
  <c r="AA169" i="7" s="1"/>
  <c r="Z170" i="7"/>
  <c r="AA170" i="7" s="1"/>
  <c r="Z171" i="7"/>
  <c r="AA171" i="7" s="1"/>
  <c r="Z172" i="7"/>
  <c r="AA172" i="7" s="1"/>
  <c r="Z173" i="7"/>
  <c r="AA173" i="7" s="1"/>
  <c r="Z174" i="7"/>
  <c r="AA174" i="7" s="1"/>
  <c r="Z175" i="7"/>
  <c r="AA175" i="7" s="1"/>
  <c r="Z176" i="7"/>
  <c r="AA176" i="7" s="1"/>
  <c r="Z177" i="7"/>
  <c r="AA177" i="7" s="1"/>
  <c r="Z178" i="7"/>
  <c r="AA178" i="7" s="1"/>
  <c r="Z179" i="7"/>
  <c r="AA179" i="7" s="1"/>
  <c r="Z180" i="7"/>
  <c r="AA180" i="7" s="1"/>
  <c r="Z181" i="7"/>
  <c r="AA181" i="7" s="1"/>
  <c r="Z182" i="7"/>
  <c r="AA182" i="7" s="1"/>
  <c r="Z183" i="7"/>
  <c r="AA183" i="7" s="1"/>
  <c r="Z184" i="7"/>
  <c r="AA184" i="7" s="1"/>
  <c r="Z185" i="7"/>
  <c r="AA185" i="7" s="1"/>
  <c r="Z186" i="7"/>
  <c r="AA186" i="7" s="1"/>
  <c r="Z187" i="7"/>
  <c r="AA187" i="7" s="1"/>
  <c r="Z188" i="7"/>
  <c r="AA188" i="7" s="1"/>
  <c r="Z189" i="7"/>
  <c r="AA189" i="7" s="1"/>
  <c r="Z190" i="7"/>
  <c r="AA190" i="7" s="1"/>
  <c r="Z191" i="7"/>
  <c r="AA191" i="7" s="1"/>
  <c r="Z192" i="7"/>
  <c r="AA192" i="7" s="1"/>
  <c r="Z193" i="7"/>
  <c r="AA193" i="7" s="1"/>
  <c r="Z194" i="7"/>
  <c r="AA194" i="7" s="1"/>
  <c r="Z195" i="7"/>
  <c r="AA195" i="7" s="1"/>
  <c r="Z196" i="7"/>
  <c r="AA196" i="7" s="1"/>
  <c r="Z197" i="7"/>
  <c r="AA197" i="7" s="1"/>
  <c r="Z198" i="7"/>
  <c r="AA198" i="7" s="1"/>
  <c r="Z199" i="7"/>
  <c r="AA199" i="7" s="1"/>
  <c r="Z200" i="7"/>
  <c r="AA200" i="7" s="1"/>
  <c r="Z201" i="7"/>
  <c r="AA201" i="7" s="1"/>
  <c r="Z160" i="7"/>
  <c r="AA160" i="7" s="1"/>
</calcChain>
</file>

<file path=xl/sharedStrings.xml><?xml version="1.0" encoding="utf-8"?>
<sst xmlns="http://schemas.openxmlformats.org/spreadsheetml/2006/main" count="329" uniqueCount="323">
  <si>
    <t>DEPENDENCIA</t>
  </si>
  <si>
    <t>TURNO</t>
  </si>
  <si>
    <t>FECHA</t>
  </si>
  <si>
    <t>LICENCIA</t>
  </si>
  <si>
    <t>NOMBRE</t>
  </si>
  <si>
    <t>CONTROLADORES EN TURNO</t>
  </si>
  <si>
    <t>No</t>
  </si>
  <si>
    <t>HORA UTC</t>
  </si>
  <si>
    <t>MAÑANA</t>
  </si>
  <si>
    <t>TARDE</t>
  </si>
  <si>
    <t>NOCHE</t>
  </si>
  <si>
    <t>DIURNO</t>
  </si>
  <si>
    <t>TWR</t>
  </si>
  <si>
    <t>FIC</t>
  </si>
  <si>
    <t>ITS</t>
  </si>
  <si>
    <t>ACUÑA SALAZAR MELANY VALERIA</t>
  </si>
  <si>
    <t>ACURIO HIDALGO EDISON ALEXANDER</t>
  </si>
  <si>
    <t>AGUIRRE FREIRE JESSICA GABRIELA</t>
  </si>
  <si>
    <t>AGUIRRE FREIRE ÓSCAR RAÚL</t>
  </si>
  <si>
    <t>ALDAS PINZON EVELYN LIZETH</t>
  </si>
  <si>
    <t>ALTAMIRANO ACURIO RAÚL MAURICIO</t>
  </si>
  <si>
    <t>ALVAREZ LARA LILIANA PATRICIA</t>
  </si>
  <si>
    <t>ANDRADE LEÓN DAVID FERNANDO</t>
  </si>
  <si>
    <t>ARCOS PEREZ JONI CAMILO</t>
  </si>
  <si>
    <t>ARTEAGA MONTENEGRO JORGE LUIS</t>
  </si>
  <si>
    <t>AYALA ANDRADE CARLOS ANDRÉS</t>
  </si>
  <si>
    <t>BAEZ SANTIANA DIEGO FERNANDO</t>
  </si>
  <si>
    <t>BALON ANASTACIO CESAR ANTONIO</t>
  </si>
  <si>
    <t>BARCHI RODRÍGUEZ ÁLVARO RODRIGO</t>
  </si>
  <si>
    <t>BENAVIDES CORDOVA ANGEL MANUEL</t>
  </si>
  <si>
    <t>BETANCOURT CHICA EDISON ARMANDO</t>
  </si>
  <si>
    <t>BOLAÑOS JÁCOME SIXTO BAYARDO</t>
  </si>
  <si>
    <t>BONILLA FRAGA EDDY XAVIER</t>
  </si>
  <si>
    <t>BONILLA GALINDO RAMIRO</t>
  </si>
  <si>
    <t xml:space="preserve">BONILLA YACAILA DIEGO FERNANDO </t>
  </si>
  <si>
    <t>CABRERA JARA CARLOS ALFREDO</t>
  </si>
  <si>
    <t>CABRERA YEPEZ JUAN VICENTE</t>
  </si>
  <si>
    <t>CALLE FLORES KATHERINE MICHELLE</t>
  </si>
  <si>
    <t xml:space="preserve">CAMPOVERDE PATIÑO JUAN CARLOS </t>
  </si>
  <si>
    <t>CARDENAS AULESTIA LEONARDO ANDRES</t>
  </si>
  <si>
    <t>CARRERA BURBANO DAVID ISMAEL</t>
  </si>
  <si>
    <t>CARRERA MORALES JONATHAN JAVIER</t>
  </si>
  <si>
    <t xml:space="preserve">CARRILLO CRESPO LORENA MARIUXI </t>
  </si>
  <si>
    <t>CAZA ZAGAL ANDREA SARAHÍ</t>
  </si>
  <si>
    <t>CEVALLOS LOPEZ HERNAN XAVIER</t>
  </si>
  <si>
    <t>CEVALLOS SIMBAÑA JORGE GERMÁNICO</t>
  </si>
  <si>
    <t>CHAMBA ALBERCA JAIRO JOSE</t>
  </si>
  <si>
    <t>CISNEROS GUZMAN FREDY ARMANDO</t>
  </si>
  <si>
    <t>CORONADO MARTÍNEZ MARÍA FERNANDA</t>
  </si>
  <si>
    <t>COX RICARDO NAPOLEON</t>
  </si>
  <si>
    <t>CRUZ DÍAS LEONARDO FERNANDO</t>
  </si>
  <si>
    <t>CUNALATA CORDOVA EDWIN SANTIAGO</t>
  </si>
  <si>
    <t>CURAY PANCHI CRISTIAN EDUARDO</t>
  </si>
  <si>
    <t>DARQUEA REVELO MARCOS ALEXANDER</t>
  </si>
  <si>
    <t>DAVILA VIERA EMMA MARÍA</t>
  </si>
  <si>
    <t>DEFAZ MAFLA GUIDO BOLÍVAR</t>
  </si>
  <si>
    <t>ECHEVERRÍA LUCERO CARLOS FERNANDO</t>
  </si>
  <si>
    <t>ENRIQUEZ VALLADARES RODRIGO JOSÉ</t>
  </si>
  <si>
    <t>ESCALANTE CODENA MIREYA ELIZABETH</t>
  </si>
  <si>
    <t>ESPINOZA ARELLANO EUGENIO ERASMO</t>
  </si>
  <si>
    <t>ESPINOZA MURILLO DENNY ALEX</t>
  </si>
  <si>
    <t>ESPINOZA VERGARA JOHN GENARO</t>
  </si>
  <si>
    <t>ESTRELLA MENA JENNIFER PAULINA</t>
  </si>
  <si>
    <t>FLORES RODRIGUEZ NELSON IVAN</t>
  </si>
  <si>
    <t>FRANCO FERRUZOLA GABRIEL FERNANDO</t>
  </si>
  <si>
    <t>FRANCO YCAZA HARRY GABRIEL</t>
  </si>
  <si>
    <t>FREIRE NAVAS ELMER GIOVANNI</t>
  </si>
  <si>
    <t>GARRIDO VASQUEZ WALTER TARQUINO</t>
  </si>
  <si>
    <t>GARZON ULLAGUARI MAYRA MIRELLA</t>
  </si>
  <si>
    <t>GAVILANES CARREÑO WILSON FABRICIO</t>
  </si>
  <si>
    <t>GONZAGA CUENCA ANDREA MARITZA</t>
  </si>
  <si>
    <t>GORDILLO TIRADO MAX LEONARDO</t>
  </si>
  <si>
    <t>GRANDA SARANGO ALVARO HERNAN</t>
  </si>
  <si>
    <t>GUANOLUISA PANCHI DANNY ISMAEL</t>
  </si>
  <si>
    <t>GUERRERO PORRAS FELIPE SEBASTIAN</t>
  </si>
  <si>
    <t>GUILCA BARRIGAS WALTER JOSELITO</t>
  </si>
  <si>
    <t>HERRERA BASTIDAS ANDRES FERNANDO</t>
  </si>
  <si>
    <t>HERRERA ZAPATA WALTER JERRY</t>
  </si>
  <si>
    <t>IMBAQUINGO ERAZO MAURICIO RAFAEL</t>
  </si>
  <si>
    <t>JACOME AGUILAR TELMO FABRICIO</t>
  </si>
  <si>
    <t>JARAMILLO OJEDA RICHARD IVAN</t>
  </si>
  <si>
    <t>JIMÉNEZ GARCÍA BYRON RODRIGO</t>
  </si>
  <si>
    <t>JUAN FERNANDO POALASIN NARVAEZ</t>
  </si>
  <si>
    <t>JURADO RIVERA SANTIAGO GIOVANNY</t>
  </si>
  <si>
    <t>LANDETA MUÑOZ LENIN TITO</t>
  </si>
  <si>
    <t>LARA GALLARDO DANIEL EDUARDO</t>
  </si>
  <si>
    <t>LEON FRANCO LUIS CARLOS</t>
  </si>
  <si>
    <t>LEÓN JÁTIVA MÓNICA CECILIA</t>
  </si>
  <si>
    <t>LEON SORIA DIEGO ALEJANDRO</t>
  </si>
  <si>
    <t>LEÓN VALLEJO JUAN CARLOS</t>
  </si>
  <si>
    <t>LLIVE TITUAÑA DANY SANTIAGO</t>
  </si>
  <si>
    <t>LOAIZA BERMEO CRISTIAN FERNANDO</t>
  </si>
  <si>
    <t>LOPEZ CEVALLOS INGRID PAOLA</t>
  </si>
  <si>
    <t>LÓPEZ MUÑOZ DAVID FABRICIO</t>
  </si>
  <si>
    <t>LOYOLA ALAMA SILVIA ALEXANDRA</t>
  </si>
  <si>
    <t>LOZA GAVILANES IVÁN ANDRÉS</t>
  </si>
  <si>
    <t>LUZARDO REMACHE JUAN CARLOS</t>
  </si>
  <si>
    <t>MACIAS ROJAS JOSE LUIS</t>
  </si>
  <si>
    <t>MANOBANDA CHICAIZA DIEGO JAVIER</t>
  </si>
  <si>
    <t>MARIÑO SALÁN DAVID JONATHAN</t>
  </si>
  <si>
    <t>MEJIA ISCH HUGO NESTOR</t>
  </si>
  <si>
    <t>MEJIA MARTINEZ MARCO VINICIO</t>
  </si>
  <si>
    <t>MEJÍA RICAURTE GABRIELA CAROLINA</t>
  </si>
  <si>
    <t>MEJÍA ZAMBRANO JEAN PAÚL</t>
  </si>
  <si>
    <t>MEJILLON ENRIQUEZ ROBERT ALBERTO</t>
  </si>
  <si>
    <t>MENDEZ ARIAS KARLA MIRELLA</t>
  </si>
  <si>
    <t xml:space="preserve">MENDEZ GOMEZ ANA ELIZABETH </t>
  </si>
  <si>
    <t>MENESES CHALCUALÀN EDWIN PATRICIO</t>
  </si>
  <si>
    <t>MOLINA CAICEDO FRANCISCO JAVIER</t>
  </si>
  <si>
    <t>MOLINA SIMBAÑA CARLOS VINICIO</t>
  </si>
  <si>
    <t>MONTALVO PINOARGOTE HÓLGER VIVIÉ</t>
  </si>
  <si>
    <t>MONTES CHUNGA EDUARDO MARCELO</t>
  </si>
  <si>
    <t>MORALES TOAPANTA OSCAR FERNANDO</t>
  </si>
  <si>
    <t>MOYA CUATOCUAMBA CRISTIAN DANIEL</t>
  </si>
  <si>
    <t>MUÑOZ CERDA CARLOS ROBERTO</t>
  </si>
  <si>
    <t>MURILLO ARMIJOS JUAN FRANCISCO</t>
  </si>
  <si>
    <t>NEIRA ALEJANDRO WINSTON JOHNNY</t>
  </si>
  <si>
    <t>NOLE CURIMILMA MANUEL ENRIQUE</t>
  </si>
  <si>
    <t>OCAÑA CHUGÁ JOHANA PAOLA</t>
  </si>
  <si>
    <t>OCHOA BUSTOS CHARLIE JAVIER</t>
  </si>
  <si>
    <t xml:space="preserve">OCHOA SARMIENTO DIEGO HERNANO </t>
  </si>
  <si>
    <t>OÑATE LÓPEZ LUIS BERNARDO</t>
  </si>
  <si>
    <t xml:space="preserve">ORDOÑEZ SANCHEZ CARLOS ALBERTO </t>
  </si>
  <si>
    <t>ORTEGA CRUZ DANIEL ANDRES</t>
  </si>
  <si>
    <t>ORTIZ CONTRERAS WILSON DANIEL</t>
  </si>
  <si>
    <t>ORTIZ TAPIA ISMAEL FERNANDO</t>
  </si>
  <si>
    <t>PAREDES CASTRO RAUL ISRAEL</t>
  </si>
  <si>
    <t>PASQUEL GALINDO JUAN CARLOS</t>
  </si>
  <si>
    <t>PAULO CESAR RECALDE BAEZ</t>
  </si>
  <si>
    <t>PEREZ TAPIA VICTOR ANDRES</t>
  </si>
  <si>
    <t>PINEIDA LAZO WILIAN SANDRO</t>
  </si>
  <si>
    <t>POMA COSTA JUAN PABLO</t>
  </si>
  <si>
    <t>PORTERO IGLESIAS JUAN CARLOS</t>
  </si>
  <si>
    <t>POZO CORREA CARLOS DAVID</t>
  </si>
  <si>
    <t>PUENTE SILVA HERNAN RICARDO</t>
  </si>
  <si>
    <t>QUINCHUELA  MORETA HUGO GONZALO</t>
  </si>
  <si>
    <t>QUIÑONEZ MONTAÑO MELGAR EDISON</t>
  </si>
  <si>
    <t>RAMIREZ DUARTE FABIAN ARTURO</t>
  </si>
  <si>
    <t>RAMIREZ PEREDO NATHALIE KRISTEL</t>
  </si>
  <si>
    <t xml:space="preserve">RAMOS TAPIA CHRISTIAN ALEXIS </t>
  </si>
  <si>
    <t xml:space="preserve">RECALDE VIVERO ALDO MARTÍN </t>
  </si>
  <si>
    <t>REGATO CHANG FERNANDO ARTURO</t>
  </si>
  <si>
    <t>REINOSO MOYA WILMER OSWALDO</t>
  </si>
  <si>
    <t>RENDÓN SÁNCHEZ RAÚL RODRIGO</t>
  </si>
  <si>
    <t>RÍOS TORO OSCAR GABRIEL</t>
  </si>
  <si>
    <t>RODAS MANCHENO CESAR ALEJANDRO</t>
  </si>
  <si>
    <t>ROMERO IBARRA FELIPE PATRICIO</t>
  </si>
  <si>
    <t>ROMERO IMAICELA MANUEL GILBERTO</t>
  </si>
  <si>
    <t>ROMERO VEINTIMILLA JORGE BOLÍVAR</t>
  </si>
  <si>
    <t>ROSALES ALAÑA RONALD PATRICIO</t>
  </si>
  <si>
    <t>ROSERO MEJÍA ANDREA NATHALY</t>
  </si>
  <si>
    <t>RUIZ CRUZ JONATHAN FERNANDO</t>
  </si>
  <si>
    <t>SALAN TORRES PAUL ISRAEL</t>
  </si>
  <si>
    <t>SALAZAR NEIRA ANDRÉS GABRIEL</t>
  </si>
  <si>
    <t>SALAZAR TAPIA EDISON PATRICIO</t>
  </si>
  <si>
    <t>SAMANIEGO DELGADO VICTOR ISRAEL</t>
  </si>
  <si>
    <t>SANCHEZ VISTIN MARCO ANTONIO</t>
  </si>
  <si>
    <t>SANDOVAL PUGA SUSAN YOLANDA</t>
  </si>
  <si>
    <t>SANGUINO SUAREZ KLEVER FERNANDO</t>
  </si>
  <si>
    <t>SANTANA HUNGRIA ANGELICA GABRIELA</t>
  </si>
  <si>
    <t>SANTILLÁN LARA WILLIAM FERNANDO</t>
  </si>
  <si>
    <t>SEGURA LAMOTA HJALMAR PAÚL</t>
  </si>
  <si>
    <t>SHAGÑAY TANQUENO WILLAN PATRICIO</t>
  </si>
  <si>
    <t>SIMBAÑA HARO JONATHAN DAVID</t>
  </si>
  <si>
    <t>SOLANO VALLEJO WENDY MAYRA</t>
  </si>
  <si>
    <t xml:space="preserve">SOTO JUAN FRANCISCO </t>
  </si>
  <si>
    <t>TAMAYO ESCOBAR MILTON FERNANDO</t>
  </si>
  <si>
    <t>TARIRA VELIZ LUIS CESAREO</t>
  </si>
  <si>
    <t>TELENCHANA CHATO LENÍN JESÚS</t>
  </si>
  <si>
    <t>TENEMPAGUAY JIMBO JOSÈ VICENTE</t>
  </si>
  <si>
    <t>TIERRA GUSQUI LUIS FERNANDO</t>
  </si>
  <si>
    <t>TORAL LUA ARELIS VICTORIA</t>
  </si>
  <si>
    <t>TORRES SALAZAR ERIK ANDRÉS</t>
  </si>
  <si>
    <t>TOSCANO BORJA MARCELO ANDRÉS</t>
  </si>
  <si>
    <t>TROYA HERRERA ANGEL MAURICIO</t>
  </si>
  <si>
    <t>TRUJILLO ALLAUCA CHRISTIAN JOSÉ</t>
  </si>
  <si>
    <t>TULCAN ORMAZA IVAN ALFREDO</t>
  </si>
  <si>
    <t>ULLOA LARA EDGAR OSWALDO</t>
  </si>
  <si>
    <t>VACA CHALCUALÀN EDISON FERNANDO</t>
  </si>
  <si>
    <t xml:space="preserve">VALENCIA TACO LUIS MARCELO </t>
  </si>
  <si>
    <t>VALENCIA VEGA TANIA LORENA</t>
  </si>
  <si>
    <t>VALLEJO DIAZ HENRY VINICIO</t>
  </si>
  <si>
    <t xml:space="preserve">VALLEJO JOSE BOLIVAR </t>
  </si>
  <si>
    <t>VARGAS COELLO HENRY JULIER</t>
  </si>
  <si>
    <t>VELASTEGUÍ ALVARADO MARIA ALEXANDRA</t>
  </si>
  <si>
    <t>VENEGAS RECALDE EDWIN ULISES</t>
  </si>
  <si>
    <t>VERA GARCÍA JOSÉ JULIÁN</t>
  </si>
  <si>
    <t>VILLACRÉS VALAREZO ALISON ANDREA</t>
  </si>
  <si>
    <t>VILLAVICENCIO ARMIJOS ALIS JOWANY</t>
  </si>
  <si>
    <t>VIZUETE CARRASCO DANIEL ALFONSO</t>
  </si>
  <si>
    <t>YACHIMBA OBANDO ANGEL HERMEL</t>
  </si>
  <si>
    <t>YANDUN AGUILAR MARLON FERNANDO</t>
  </si>
  <si>
    <t>YEDRA MACHADO MARGOTH VICTORIA</t>
  </si>
  <si>
    <t>ZAMBRANO PARRALES JOHANNA LISSETTE</t>
  </si>
  <si>
    <t>ZAMBRANO SILVA JUAN FABRICIO</t>
  </si>
  <si>
    <t>ZAPATA PÁRRAGA MARIANO DARÍO</t>
  </si>
  <si>
    <t xml:space="preserve">ZÚÑIGA JIBAJA JORGE ALFREDO </t>
  </si>
  <si>
    <t>ZURITA AGUILAR DANILO FABIAN</t>
  </si>
  <si>
    <t>INDICADORES DE LUGAR</t>
  </si>
  <si>
    <t>SEQM</t>
  </si>
  <si>
    <t>SEGU</t>
  </si>
  <si>
    <t>SEMT</t>
  </si>
  <si>
    <t>SELT</t>
  </si>
  <si>
    <t>SECU</t>
  </si>
  <si>
    <t>SERO</t>
  </si>
  <si>
    <t>SESA</t>
  </si>
  <si>
    <t>SESV</t>
  </si>
  <si>
    <t>SETN</t>
  </si>
  <si>
    <t>SETH</t>
  </si>
  <si>
    <t>SEFG</t>
  </si>
  <si>
    <t>SEMC</t>
  </si>
  <si>
    <t>SESM</t>
  </si>
  <si>
    <t>SECO</t>
  </si>
  <si>
    <t>SEST</t>
  </si>
  <si>
    <t>SEGS</t>
  </si>
  <si>
    <t>SEII</t>
  </si>
  <si>
    <t>SEGZ</t>
  </si>
  <si>
    <t>Cyber</t>
  </si>
  <si>
    <t>Láser</t>
  </si>
  <si>
    <t>Emergencia</t>
  </si>
  <si>
    <t>Ida al aire</t>
  </si>
  <si>
    <t>LHD</t>
  </si>
  <si>
    <t>Urgencia</t>
  </si>
  <si>
    <t>AFIS TWR</t>
  </si>
  <si>
    <t>APP</t>
  </si>
  <si>
    <t>ACC</t>
  </si>
  <si>
    <t>TWR/APP</t>
  </si>
  <si>
    <t>APP/FIC</t>
  </si>
  <si>
    <t>APP/ACC/FIC</t>
  </si>
  <si>
    <t>LIC.</t>
  </si>
  <si>
    <t>Otros NOTAMs</t>
  </si>
  <si>
    <t>Turno</t>
  </si>
  <si>
    <t>LIC:</t>
  </si>
  <si>
    <t>No.</t>
  </si>
  <si>
    <t>ASPECTOS Y NOTAMs A REGISTRAR</t>
  </si>
  <si>
    <t>INFORME DE EVENTOS Y NOVEDADES</t>
  </si>
  <si>
    <t>ATCO Responsable del turno saliente:</t>
  </si>
  <si>
    <t>ATCO Responsable del turno:</t>
  </si>
  <si>
    <t xml:space="preserve">EVENTOS </t>
  </si>
  <si>
    <t>ATC 0</t>
  </si>
  <si>
    <t>ACAS-TCAS</t>
  </si>
  <si>
    <t>UAM</t>
  </si>
  <si>
    <t>*Otros</t>
  </si>
  <si>
    <t>*Administrativo</t>
  </si>
  <si>
    <t>*Operacional</t>
  </si>
  <si>
    <t>LUGAR</t>
  </si>
  <si>
    <t>Accidente</t>
  </si>
  <si>
    <t>AIRPROX</t>
  </si>
  <si>
    <t>ALERFA</t>
  </si>
  <si>
    <t>Aprox. frustrada</t>
  </si>
  <si>
    <t>*AD OPEN</t>
  </si>
  <si>
    <t>DETRESFA</t>
  </si>
  <si>
    <t>INCERFA</t>
  </si>
  <si>
    <t>Incidente</t>
  </si>
  <si>
    <t>Instalaciones AD</t>
  </si>
  <si>
    <t>*LVP</t>
  </si>
  <si>
    <t>RCF ACFT</t>
  </si>
  <si>
    <t>RCF ATC</t>
  </si>
  <si>
    <t>RTN APN</t>
  </si>
  <si>
    <t xml:space="preserve">Traffic advisory </t>
  </si>
  <si>
    <t>Falla ACFT</t>
  </si>
  <si>
    <t>AD CLSD</t>
  </si>
  <si>
    <t xml:space="preserve">Fauna </t>
  </si>
  <si>
    <t>Impacto de ave</t>
  </si>
  <si>
    <t>MSAW</t>
  </si>
  <si>
    <t>STCA</t>
  </si>
  <si>
    <t xml:space="preserve">*Continuación </t>
  </si>
  <si>
    <t>DARWIN FRANCISCO SUÁREZ LEÓN</t>
  </si>
  <si>
    <t>ASPECTOS Y NOTAMS</t>
  </si>
  <si>
    <t>Ayudas visuales</t>
  </si>
  <si>
    <t>VALIDACION FORMATO CONDICIONAL EVENTOS</t>
  </si>
  <si>
    <t>VALIDACION FORMATO CONDICIONAL NOTAMS</t>
  </si>
  <si>
    <t>SEJD</t>
  </si>
  <si>
    <t>SEAM</t>
  </si>
  <si>
    <t>SECA</t>
  </si>
  <si>
    <t>SEBZ</t>
  </si>
  <si>
    <t>SENL</t>
  </si>
  <si>
    <t>SERB</t>
  </si>
  <si>
    <t>SETU</t>
  </si>
  <si>
    <t>Área de movimiento</t>
  </si>
  <si>
    <t>*Medios Internos</t>
  </si>
  <si>
    <t>HJ</t>
  </si>
  <si>
    <t>HJ+EXT</t>
  </si>
  <si>
    <t>Excursión de RWY</t>
  </si>
  <si>
    <t>Falla Sistema Vigilancia</t>
  </si>
  <si>
    <t>Incursión de RWY</t>
  </si>
  <si>
    <t>UAS</t>
  </si>
  <si>
    <t>Interferencia ilícita</t>
  </si>
  <si>
    <t>PSR</t>
  </si>
  <si>
    <t>SSR</t>
  </si>
  <si>
    <t>*Inspección Vehicular</t>
  </si>
  <si>
    <t>Medios de comunicación</t>
  </si>
  <si>
    <t>EVENTOS</t>
  </si>
  <si>
    <t>BÁEZ PALLO DOMÉNICA ANAHÍ</t>
  </si>
  <si>
    <t>BOWEN MOREIRA KLEINTON ANDRÉS</t>
  </si>
  <si>
    <t>CAÑIZARES SÁNCHEZ FRANCISCO RENE</t>
  </si>
  <si>
    <t>CASTELLANOS SÁNCHEZ KEVIN LEANDRO</t>
  </si>
  <si>
    <t>GÓNGORA HIDALGO JOAN XAVIER</t>
  </si>
  <si>
    <t>LOOR ERAZO ANTHONY ESTEBAN</t>
  </si>
  <si>
    <t>PEPPER ZAMORA BRYAN GUILLERMO</t>
  </si>
  <si>
    <r>
      <t xml:space="preserve">RECALDE </t>
    </r>
    <r>
      <rPr>
        <i/>
        <sz val="10"/>
        <color rgb="FF5F6368"/>
        <rFont val="Calibri"/>
        <family val="2"/>
        <scheme val="minor"/>
      </rPr>
      <t>MARIÑO</t>
    </r>
    <r>
      <rPr>
        <sz val="10"/>
        <color theme="1"/>
        <rFont val="Calibri"/>
        <family val="2"/>
        <scheme val="minor"/>
      </rPr>
      <t xml:space="preserve"> MATEO NICOLAY</t>
    </r>
  </si>
  <si>
    <t>REYES GUATO JOHAO RICARDO</t>
  </si>
  <si>
    <t>YÉPEZ GARZÓN CAROLINA SALOMÉ</t>
  </si>
  <si>
    <t>Radioayudas</t>
  </si>
  <si>
    <t>Restricciones ATFM</t>
  </si>
  <si>
    <t>*Instr. Meteorológicos</t>
  </si>
  <si>
    <t>Falla Sist. Iluminación</t>
  </si>
  <si>
    <t>Falla ayudas navegacion</t>
  </si>
  <si>
    <t>*AD bajo mínimos MET</t>
  </si>
  <si>
    <t xml:space="preserve">PINARGOTE VASQUEZ CLEMENTE </t>
  </si>
  <si>
    <t xml:space="preserve">CARVAJAL CASTRO WASHINTONG </t>
  </si>
  <si>
    <t xml:space="preserve">JEANNETH DE LOS ANGELES MARCHAN </t>
  </si>
  <si>
    <t xml:space="preserve">MONTENEGRO CAJAMARCA PATRICIO </t>
  </si>
  <si>
    <t xml:space="preserve">CORONADO MARTINEZ ALEJANDRO </t>
  </si>
  <si>
    <t xml:space="preserve">RENDON MALDONADO EDUARDO </t>
  </si>
  <si>
    <t xml:space="preserve">GUTIERREZ COLLAGUAZO ARMANDO </t>
  </si>
  <si>
    <t>MALDONADO FARINANGO AUGUSTO</t>
  </si>
  <si>
    <t>ANIBAL RODOLFO BOADA MONGE</t>
  </si>
  <si>
    <t>ED 1 / AGO 2023</t>
  </si>
  <si>
    <t>REPORTE N-SSP</t>
  </si>
  <si>
    <t>PTA-RG-07</t>
  </si>
  <si>
    <t>INFORME TÉCNICO DE LOS SERVICIOS DE TRÁNSITO AÉREO</t>
  </si>
  <si>
    <t>DESCRIPCIÓN DE LA NOVEDAD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</si>
</sst>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1"/>
      <scheme val="minor"/>
    </font>
    <font>
      <i/>
      <sz val="10"/>
      <color rgb="FF5F6368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9847407452621"/>
      </bottom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Protection="0">
      <alignment vertical="top" wrapText="1"/>
    </xf>
    <xf numFmtId="0" fontId="8" fillId="0" borderId="0"/>
    <xf numFmtId="0" fontId="16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Protection="1">
      <protection locked="0"/>
    </xf>
    <xf numFmtId="0" fontId="2" fillId="6" borderId="6" xfId="0" applyFont="1" applyFill="1" applyBorder="1" applyProtection="1">
      <protection locked="0"/>
    </xf>
    <xf numFmtId="0" fontId="0" fillId="0" borderId="6" xfId="0" applyBorder="1" applyProtection="1">
      <protection locked="0"/>
    </xf>
    <xf numFmtId="164" fontId="2" fillId="0" borderId="9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3" borderId="10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1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2" fillId="4" borderId="11" xfId="1" applyFont="1" applyFill="1" applyBorder="1" applyAlignment="1" applyProtection="1">
      <alignment horizontal="left"/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1" xfId="1" applyFont="1" applyBorder="1" applyAlignment="1" applyProtection="1">
      <alignment horizontal="left" vertical="center" wrapText="1"/>
      <protection locked="0"/>
    </xf>
    <xf numFmtId="0" fontId="2" fillId="0" borderId="14" xfId="1" applyFont="1" applyBorder="1" applyAlignment="1" applyProtection="1">
      <alignment horizontal="left"/>
      <protection locked="0"/>
    </xf>
    <xf numFmtId="0" fontId="2" fillId="0" borderId="15" xfId="1" applyFont="1" applyBorder="1" applyAlignment="1" applyProtection="1">
      <alignment horizontal="left"/>
      <protection locked="0"/>
    </xf>
    <xf numFmtId="0" fontId="4" fillId="0" borderId="11" xfId="1" applyFont="1" applyBorder="1" applyAlignment="1" applyProtection="1">
      <alignment horizontal="left"/>
      <protection locked="0"/>
    </xf>
    <xf numFmtId="0" fontId="4" fillId="5" borderId="11" xfId="1" applyFont="1" applyFill="1" applyBorder="1" applyAlignment="1" applyProtection="1">
      <alignment horizontal="left" vertical="center" wrapText="1"/>
      <protection locked="0"/>
    </xf>
    <xf numFmtId="0" fontId="5" fillId="4" borderId="11" xfId="1" applyFont="1" applyFill="1" applyBorder="1" applyAlignment="1" applyProtection="1">
      <alignment horizontal="left" vertical="center" wrapText="1"/>
      <protection locked="0"/>
    </xf>
    <xf numFmtId="0" fontId="5" fillId="0" borderId="14" xfId="1" applyFont="1" applyBorder="1" applyAlignment="1" applyProtection="1">
      <alignment horizontal="left" vertical="center" wrapText="1"/>
      <protection locked="0"/>
    </xf>
    <xf numFmtId="0" fontId="2" fillId="0" borderId="14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17" xfId="1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left"/>
      <protection locked="0"/>
    </xf>
    <xf numFmtId="0" fontId="9" fillId="3" borderId="1" xfId="3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8" borderId="10" xfId="0" applyFill="1" applyBorder="1" applyAlignment="1" applyProtection="1">
      <alignment horizontal="left"/>
      <protection locked="0"/>
    </xf>
    <xf numFmtId="1" fontId="2" fillId="0" borderId="12" xfId="1" applyNumberFormat="1" applyFont="1" applyBorder="1" applyAlignment="1" applyProtection="1">
      <alignment horizontal="left"/>
      <protection locked="0"/>
    </xf>
    <xf numFmtId="1" fontId="2" fillId="0" borderId="11" xfId="1" applyNumberFormat="1" applyFont="1" applyBorder="1" applyAlignment="1" applyProtection="1">
      <alignment horizontal="left"/>
      <protection locked="0"/>
    </xf>
    <xf numFmtId="1" fontId="2" fillId="0" borderId="11" xfId="1" applyNumberFormat="1" applyFont="1" applyBorder="1" applyAlignment="1" applyProtection="1">
      <alignment horizontal="left" vertical="center"/>
      <protection locked="0"/>
    </xf>
    <xf numFmtId="1" fontId="5" fillId="0" borderId="11" xfId="1" applyNumberFormat="1" applyFont="1" applyBorder="1" applyAlignment="1" applyProtection="1">
      <alignment horizontal="left" vertical="center"/>
      <protection locked="0"/>
    </xf>
    <xf numFmtId="1" fontId="2" fillId="4" borderId="11" xfId="1" applyNumberFormat="1" applyFont="1" applyFill="1" applyBorder="1" applyAlignment="1" applyProtection="1">
      <alignment horizontal="left"/>
      <protection locked="0"/>
    </xf>
    <xf numFmtId="1" fontId="4" fillId="0" borderId="11" xfId="1" applyNumberFormat="1" applyFont="1" applyBorder="1" applyAlignment="1" applyProtection="1">
      <alignment horizontal="left" vertical="center"/>
      <protection locked="0"/>
    </xf>
    <xf numFmtId="1" fontId="2" fillId="0" borderId="0" xfId="1" applyNumberFormat="1" applyFont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" fontId="2" fillId="4" borderId="13" xfId="1" applyNumberFormat="1" applyFont="1" applyFill="1" applyBorder="1" applyAlignment="1" applyProtection="1">
      <alignment horizontal="left"/>
      <protection locked="0"/>
    </xf>
    <xf numFmtId="1" fontId="2" fillId="0" borderId="12" xfId="1" applyNumberFormat="1" applyFont="1" applyBorder="1" applyAlignment="1" applyProtection="1">
      <alignment horizontal="left" vertical="center"/>
      <protection locked="0"/>
    </xf>
    <xf numFmtId="1" fontId="5" fillId="2" borderId="11" xfId="2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1" applyNumberFormat="1" applyFont="1" applyBorder="1" applyAlignment="1" applyProtection="1">
      <alignment horizontal="left"/>
      <protection locked="0"/>
    </xf>
    <xf numFmtId="1" fontId="2" fillId="0" borderId="15" xfId="1" applyNumberFormat="1" applyFont="1" applyBorder="1" applyAlignment="1" applyProtection="1">
      <alignment horizontal="left"/>
      <protection locked="0"/>
    </xf>
    <xf numFmtId="1" fontId="4" fillId="0" borderId="11" xfId="1" applyNumberFormat="1" applyFont="1" applyBorder="1" applyAlignment="1" applyProtection="1">
      <alignment horizontal="left"/>
      <protection locked="0"/>
    </xf>
    <xf numFmtId="1" fontId="5" fillId="0" borderId="11" xfId="2" applyNumberFormat="1" applyFont="1" applyFill="1" applyBorder="1" applyAlignment="1" applyProtection="1">
      <alignment horizontal="left" vertical="center" wrapText="1"/>
      <protection locked="0"/>
    </xf>
    <xf numFmtId="1" fontId="5" fillId="4" borderId="11" xfId="1" applyNumberFormat="1" applyFont="1" applyFill="1" applyBorder="1" applyAlignment="1" applyProtection="1">
      <alignment horizontal="left" vertical="center"/>
      <protection locked="0"/>
    </xf>
    <xf numFmtId="1" fontId="5" fillId="0" borderId="14" xfId="1" applyNumberFormat="1" applyFont="1" applyBorder="1" applyAlignment="1" applyProtection="1">
      <alignment horizontal="left" vertical="center"/>
      <protection locked="0"/>
    </xf>
    <xf numFmtId="1" fontId="2" fillId="0" borderId="14" xfId="1" applyNumberFormat="1" applyFont="1" applyBorder="1" applyAlignment="1" applyProtection="1">
      <alignment horizontal="left" vertical="center"/>
      <protection locked="0"/>
    </xf>
    <xf numFmtId="1" fontId="2" fillId="0" borderId="17" xfId="1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6" fillId="0" borderId="0" xfId="4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" fillId="11" borderId="19" xfId="0" applyFont="1" applyFill="1" applyBorder="1" applyAlignment="1" applyProtection="1">
      <alignment vertical="center"/>
      <protection locked="0"/>
    </xf>
    <xf numFmtId="0" fontId="17" fillId="10" borderId="22" xfId="0" applyFont="1" applyFill="1" applyBorder="1" applyAlignment="1" applyProtection="1">
      <alignment vertical="center"/>
      <protection locked="0"/>
    </xf>
    <xf numFmtId="0" fontId="2" fillId="12" borderId="20" xfId="0" applyFont="1" applyFill="1" applyBorder="1" applyAlignment="1" applyProtection="1">
      <alignment vertical="center"/>
      <protection locked="0"/>
    </xf>
    <xf numFmtId="0" fontId="2" fillId="11" borderId="21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4" fillId="11" borderId="21" xfId="0" applyFont="1" applyFill="1" applyBorder="1" applyAlignment="1" applyProtection="1">
      <alignment vertical="center"/>
      <protection locked="0"/>
    </xf>
    <xf numFmtId="0" fontId="18" fillId="11" borderId="21" xfId="0" applyFont="1" applyFill="1" applyBorder="1" applyAlignment="1" applyProtection="1">
      <alignment vertical="center"/>
      <protection locked="0"/>
    </xf>
    <xf numFmtId="0" fontId="2" fillId="11" borderId="23" xfId="0" applyFont="1" applyFill="1" applyBorder="1" applyAlignment="1" applyProtection="1">
      <alignment vertic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12" fillId="0" borderId="16" xfId="0" applyFont="1" applyBorder="1" applyAlignment="1">
      <alignment horizontal="left"/>
    </xf>
    <xf numFmtId="0" fontId="0" fillId="0" borderId="4" xfId="0" applyBorder="1"/>
    <xf numFmtId="0" fontId="0" fillId="0" borderId="9" xfId="0" applyBorder="1"/>
    <xf numFmtId="0" fontId="12" fillId="0" borderId="1" xfId="0" applyFont="1" applyBorder="1" applyAlignment="1">
      <alignment horizontal="left"/>
    </xf>
    <xf numFmtId="0" fontId="0" fillId="0" borderId="18" xfId="0" applyBorder="1"/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2" fillId="8" borderId="9" xfId="0" applyFont="1" applyFill="1" applyBorder="1" applyAlignment="1" applyProtection="1">
      <alignment horizontal="center"/>
      <protection locked="0"/>
    </xf>
    <xf numFmtId="0" fontId="2" fillId="8" borderId="7" xfId="0" applyFont="1" applyFill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4" fillId="0" borderId="4" xfId="0" applyFont="1" applyBorder="1"/>
    <xf numFmtId="0" fontId="1" fillId="0" borderId="0" xfId="0" applyFont="1" applyAlignment="1">
      <alignment horizontal="left"/>
    </xf>
    <xf numFmtId="0" fontId="14" fillId="0" borderId="8" xfId="0" applyFont="1" applyBorder="1"/>
    <xf numFmtId="0" fontId="14" fillId="0" borderId="5" xfId="0" applyFont="1" applyBorder="1"/>
    <xf numFmtId="0" fontId="14" fillId="0" borderId="1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0" applyFont="1"/>
    <xf numFmtId="0" fontId="14" fillId="0" borderId="1" xfId="0" applyFont="1" applyBorder="1" applyAlignment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0" xfId="0" applyFont="1" applyFill="1" applyAlignment="1" applyProtection="1">
      <alignment horizontal="left"/>
      <protection locked="0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3" xfId="0" applyFont="1" applyFill="1" applyBorder="1" applyAlignment="1" applyProtection="1">
      <alignment horizontal="left"/>
      <protection locked="0"/>
    </xf>
    <xf numFmtId="0" fontId="1" fillId="9" borderId="8" xfId="0" applyFont="1" applyFill="1" applyBorder="1" applyAlignment="1" applyProtection="1">
      <alignment horizontal="left"/>
      <protection locked="0"/>
    </xf>
    <xf numFmtId="0" fontId="1" fillId="9" borderId="0" xfId="0" applyFont="1" applyFill="1" applyAlignment="1" applyProtection="1">
      <alignment horizontal="left"/>
      <protection locked="0"/>
    </xf>
    <xf numFmtId="0" fontId="1" fillId="9" borderId="5" xfId="0" applyFont="1" applyFill="1" applyBorder="1" applyAlignment="1" applyProtection="1">
      <alignment horizontal="left"/>
      <protection locked="0"/>
    </xf>
    <xf numFmtId="0" fontId="1" fillId="9" borderId="6" xfId="0" applyFont="1" applyFill="1" applyBorder="1" applyAlignment="1" applyProtection="1">
      <alignment horizontal="left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2" fillId="7" borderId="0" xfId="4" applyFont="1" applyFill="1" applyBorder="1" applyAlignment="1" applyProtection="1">
      <alignment horizontal="center" vertical="center" wrapText="1"/>
    </xf>
    <xf numFmtId="0" fontId="22" fillId="7" borderId="9" xfId="4" applyFont="1" applyFill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left"/>
      <protection locked="0"/>
    </xf>
    <xf numFmtId="0" fontId="24" fillId="0" borderId="6" xfId="0" applyFont="1" applyBorder="1" applyAlignment="1" applyProtection="1">
      <alignment horizontal="left"/>
      <protection locked="0"/>
    </xf>
    <xf numFmtId="0" fontId="24" fillId="0" borderId="7" xfId="0" applyFont="1" applyBorder="1" applyAlignment="1" applyProtection="1">
      <alignment horizontal="left"/>
      <protection locked="0"/>
    </xf>
    <xf numFmtId="0" fontId="23" fillId="4" borderId="8" xfId="0" applyFont="1" applyFill="1" applyBorder="1" applyAlignment="1" applyProtection="1">
      <alignment horizontal="left"/>
      <protection locked="0"/>
    </xf>
    <xf numFmtId="0" fontId="23" fillId="4" borderId="0" xfId="0" applyFont="1" applyFill="1" applyAlignment="1" applyProtection="1">
      <alignment horizontal="left"/>
      <protection locked="0"/>
    </xf>
    <xf numFmtId="0" fontId="23" fillId="4" borderId="9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14" fillId="9" borderId="8" xfId="0" applyFont="1" applyFill="1" applyBorder="1" applyAlignment="1" applyProtection="1">
      <alignment horizontal="left"/>
      <protection locked="0"/>
    </xf>
    <xf numFmtId="0" fontId="14" fillId="9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4" fillId="9" borderId="2" xfId="0" applyFont="1" applyFill="1" applyBorder="1" applyAlignment="1" applyProtection="1">
      <alignment horizontal="left"/>
      <protection locked="0"/>
    </xf>
    <xf numFmtId="0" fontId="14" fillId="9" borderId="3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21" fillId="6" borderId="6" xfId="0" applyFont="1" applyFill="1" applyBorder="1" applyAlignment="1" applyProtection="1">
      <alignment horizontal="center"/>
      <protection locked="0"/>
    </xf>
    <xf numFmtId="0" fontId="21" fillId="6" borderId="7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9" xfId="0" applyFont="1" applyBorder="1" applyAlignment="1" applyProtection="1">
      <alignment horizontal="left"/>
      <protection locked="0"/>
    </xf>
    <xf numFmtId="0" fontId="23" fillId="4" borderId="25" xfId="0" applyFont="1" applyFill="1" applyBorder="1" applyAlignment="1" applyProtection="1">
      <alignment horizontal="left"/>
      <protection locked="0"/>
    </xf>
    <xf numFmtId="0" fontId="23" fillId="4" borderId="26" xfId="0" applyFont="1" applyFill="1" applyBorder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left"/>
      <protection locked="0"/>
    </xf>
    <xf numFmtId="0" fontId="23" fillId="4" borderId="29" xfId="0" applyFont="1" applyFill="1" applyBorder="1" applyAlignment="1" applyProtection="1">
      <alignment horizontal="left"/>
      <protection locked="0"/>
    </xf>
    <xf numFmtId="0" fontId="23" fillId="4" borderId="30" xfId="0" applyFont="1" applyFill="1" applyBorder="1" applyAlignment="1" applyProtection="1">
      <alignment horizontal="left"/>
      <protection locked="0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33" xfId="0" applyFont="1" applyFill="1" applyBorder="1" applyAlignment="1" applyProtection="1">
      <alignment horizontal="left"/>
      <protection locked="0"/>
    </xf>
    <xf numFmtId="0" fontId="23" fillId="4" borderId="34" xfId="0" applyFont="1" applyFill="1" applyBorder="1" applyAlignment="1" applyProtection="1">
      <alignment horizontal="left"/>
      <protection locked="0"/>
    </xf>
    <xf numFmtId="0" fontId="23" fillId="4" borderId="35" xfId="0" applyFont="1" applyFill="1" applyBorder="1" applyAlignment="1" applyProtection="1">
      <alignment horizontal="left"/>
      <protection locked="0"/>
    </xf>
    <xf numFmtId="0" fontId="23" fillId="0" borderId="33" xfId="0" applyFont="1" applyBorder="1" applyAlignment="1" applyProtection="1">
      <alignment horizontal="left"/>
      <protection locked="0"/>
    </xf>
    <xf numFmtId="0" fontId="23" fillId="0" borderId="34" xfId="0" applyFont="1" applyBorder="1" applyAlignment="1" applyProtection="1">
      <alignment horizontal="left"/>
      <protection locked="0"/>
    </xf>
    <xf numFmtId="0" fontId="23" fillId="0" borderId="35" xfId="0" applyFont="1" applyBorder="1" applyAlignment="1" applyProtection="1">
      <alignment horizontal="left"/>
      <protection locked="0"/>
    </xf>
    <xf numFmtId="0" fontId="23" fillId="0" borderId="37" xfId="0" applyFont="1" applyBorder="1" applyAlignment="1" applyProtection="1">
      <alignment horizontal="left"/>
      <protection locked="0"/>
    </xf>
    <xf numFmtId="0" fontId="23" fillId="0" borderId="38" xfId="0" applyFont="1" applyBorder="1" applyAlignment="1" applyProtection="1">
      <alignment horizontal="left"/>
      <protection locked="0"/>
    </xf>
    <xf numFmtId="0" fontId="23" fillId="0" borderId="39" xfId="0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0" fontId="23" fillId="0" borderId="30" xfId="0" applyFont="1" applyBorder="1" applyAlignment="1" applyProtection="1">
      <alignment horizontal="left"/>
      <protection locked="0"/>
    </xf>
    <xf numFmtId="0" fontId="23" fillId="0" borderId="31" xfId="0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33" xfId="0" applyFont="1" applyBorder="1" applyAlignment="1" applyProtection="1">
      <alignment horizontal="left" wrapText="1"/>
      <protection locked="0"/>
    </xf>
    <xf numFmtId="0" fontId="23" fillId="0" borderId="34" xfId="0" applyFont="1" applyBorder="1" applyAlignment="1" applyProtection="1">
      <alignment horizontal="left" wrapText="1"/>
      <protection locked="0"/>
    </xf>
    <xf numFmtId="0" fontId="23" fillId="0" borderId="35" xfId="0" applyFont="1" applyBorder="1" applyAlignment="1" applyProtection="1">
      <alignment horizontal="left" wrapText="1"/>
      <protection locked="0"/>
    </xf>
    <xf numFmtId="0" fontId="23" fillId="0" borderId="33" xfId="0" applyFont="1" applyBorder="1" applyAlignment="1" applyProtection="1">
      <alignment horizontal="left" vertical="center" wrapText="1"/>
      <protection locked="0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4" fillId="4" borderId="33" xfId="0" applyFont="1" applyFill="1" applyBorder="1" applyAlignment="1" applyProtection="1">
      <alignment horizontal="left"/>
      <protection locked="0"/>
    </xf>
    <xf numFmtId="0" fontId="24" fillId="4" borderId="34" xfId="0" applyFont="1" applyFill="1" applyBorder="1" applyAlignment="1" applyProtection="1">
      <alignment horizontal="left"/>
      <protection locked="0"/>
    </xf>
    <xf numFmtId="0" fontId="24" fillId="4" borderId="35" xfId="0" applyFont="1" applyFill="1" applyBorder="1" applyAlignment="1" applyProtection="1">
      <alignment horizontal="left"/>
      <protection locked="0"/>
    </xf>
    <xf numFmtId="0" fontId="24" fillId="4" borderId="29" xfId="0" applyFont="1" applyFill="1" applyBorder="1" applyAlignment="1" applyProtection="1">
      <alignment horizontal="left"/>
      <protection locked="0"/>
    </xf>
    <xf numFmtId="0" fontId="24" fillId="4" borderId="30" xfId="0" applyFont="1" applyFill="1" applyBorder="1" applyAlignment="1" applyProtection="1">
      <alignment horizontal="left"/>
      <protection locked="0"/>
    </xf>
    <xf numFmtId="0" fontId="24" fillId="4" borderId="31" xfId="0" applyFont="1" applyFill="1" applyBorder="1" applyAlignment="1" applyProtection="1">
      <alignment horizontal="left"/>
      <protection locked="0"/>
    </xf>
    <xf numFmtId="0" fontId="24" fillId="0" borderId="33" xfId="0" applyFont="1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alignment horizontal="left"/>
      <protection locked="0"/>
    </xf>
    <xf numFmtId="0" fontId="24" fillId="0" borderId="35" xfId="0" applyFont="1" applyBorder="1" applyAlignment="1" applyProtection="1">
      <alignment horizontal="left"/>
      <protection locked="0"/>
    </xf>
    <xf numFmtId="0" fontId="12" fillId="0" borderId="29" xfId="0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8" xfId="0" applyFont="1" applyBorder="1"/>
    <xf numFmtId="0" fontId="12" fillId="0" borderId="0" xfId="0" applyFont="1" applyBorder="1"/>
    <xf numFmtId="0" fontId="12" fillId="0" borderId="9" xfId="0" applyFont="1" applyBorder="1"/>
    <xf numFmtId="0" fontId="12" fillId="0" borderId="33" xfId="0" applyFont="1" applyBorder="1"/>
    <xf numFmtId="0" fontId="12" fillId="0" borderId="34" xfId="0" applyFont="1" applyBorder="1"/>
    <xf numFmtId="0" fontId="12" fillId="0" borderId="35" xfId="0" applyFont="1" applyBorder="1"/>
    <xf numFmtId="0" fontId="14" fillId="0" borderId="41" xfId="0" applyFont="1" applyBorder="1" applyProtection="1">
      <protection locked="0"/>
    </xf>
    <xf numFmtId="0" fontId="14" fillId="0" borderId="42" xfId="0" applyFont="1" applyBorder="1" applyProtection="1">
      <protection locked="0"/>
    </xf>
    <xf numFmtId="0" fontId="14" fillId="0" borderId="43" xfId="0" applyFont="1" applyBorder="1" applyProtection="1">
      <protection locked="0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4" fillId="0" borderId="41" xfId="0" applyFont="1" applyBorder="1" applyAlignment="1" applyProtection="1">
      <alignment horizontal="left"/>
      <protection locked="0"/>
    </xf>
    <xf numFmtId="0" fontId="14" fillId="0" borderId="42" xfId="0" applyFont="1" applyBorder="1" applyAlignment="1" applyProtection="1">
      <alignment horizontal="left"/>
      <protection locked="0"/>
    </xf>
    <xf numFmtId="0" fontId="14" fillId="0" borderId="43" xfId="0" applyFont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2" fillId="4" borderId="30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3" xfId="0" applyFont="1" applyFill="1" applyBorder="1" applyAlignment="1" applyProtection="1">
      <alignment horizontal="left"/>
      <protection locked="0"/>
    </xf>
    <xf numFmtId="0" fontId="2" fillId="4" borderId="34" xfId="0" applyFont="1" applyFill="1" applyBorder="1" applyAlignment="1" applyProtection="1">
      <alignment horizontal="left"/>
      <protection locked="0"/>
    </xf>
    <xf numFmtId="0" fontId="2" fillId="4" borderId="35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2" fillId="4" borderId="41" xfId="0" applyFont="1" applyFill="1" applyBorder="1" applyAlignment="1" applyProtection="1">
      <alignment horizontal="left"/>
      <protection locked="0"/>
    </xf>
    <xf numFmtId="0" fontId="2" fillId="4" borderId="42" xfId="0" applyFont="1" applyFill="1" applyBorder="1" applyAlignment="1" applyProtection="1">
      <alignment horizontal="left"/>
      <protection locked="0"/>
    </xf>
    <xf numFmtId="0" fontId="2" fillId="4" borderId="43" xfId="0" applyFont="1" applyFill="1" applyBorder="1" applyAlignment="1" applyProtection="1">
      <alignment horizontal="left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</cellXfs>
  <cellStyles count="5">
    <cellStyle name="Hipervínculo" xfId="4" builtinId="8"/>
    <cellStyle name="Normal" xfId="0" builtinId="0"/>
    <cellStyle name="Normal 2" xfId="3" xr:uid="{6F1D1332-A536-46BA-B8E1-1371D99A0BD0}"/>
    <cellStyle name="Normal 2 2" xfId="2" xr:uid="{7C0F92FF-EDEC-43E9-98E2-9BC94F214A9D}"/>
    <cellStyle name="Normal 3" xfId="1" xr:uid="{3C6229E2-2878-42B3-B7EC-88A4B22800C0}"/>
  </cellStyles>
  <dxfs count="7"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D1F0FF"/>
      <color rgb="FFFDFECE"/>
      <color rgb="FFFFFFCC"/>
      <color rgb="FFFFFF99"/>
      <color rgb="FFDAE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96213</xdr:colOff>
      <xdr:row>0</xdr:row>
      <xdr:rowOff>38485</xdr:rowOff>
    </xdr:from>
    <xdr:to>
      <xdr:col>2</xdr:col>
      <xdr:colOff>57728</xdr:colOff>
      <xdr:row>2</xdr:row>
      <xdr:rowOff>125446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4ECDA3-9950-494D-8A93-B71E17E1D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88" y="38485"/>
          <a:ext cx="486352" cy="4679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AE5D01-7F72-44B1-8840-1B6588ECC852}" name="EVENTOS" displayName="EVENTOS" ref="AC206:AC249" totalsRowShown="0" headerRowDxfId="6" dataDxfId="4" headerRowBorderDxfId="5" tableBorderDxfId="3" totalsRowBorderDxfId="2">
  <autoFilter ref="AC206:AC249" xr:uid="{FFAE5D01-7F72-44B1-8840-1B6588ECC852}"/>
  <tableColumns count="1">
    <tableColumn id="1" xr3:uid="{708CC86F-19DA-4F31-BE6D-914B2BFA466F}" name="ACAS-TCA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ssp.aviacioncivil.gob.ec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B741-A9FD-44BF-B2C9-17EA814A9BB8}">
  <dimension ref="B1:AH568"/>
  <sheetViews>
    <sheetView tabSelected="1" zoomScale="99" zoomScaleNormal="99" workbookViewId="0">
      <selection activeCell="K6" sqref="K6:L9"/>
    </sheetView>
  </sheetViews>
  <sheetFormatPr baseColWidth="10" defaultColWidth="11.44140625" defaultRowHeight="14.4" x14ac:dyDescent="0.3"/>
  <cols>
    <col min="1" max="1" width="6.6640625" style="1" customWidth="1"/>
    <col min="2" max="2" width="8" style="1" customWidth="1"/>
    <col min="3" max="3" width="13.33203125" style="1" customWidth="1"/>
    <col min="4" max="4" width="6.5546875" style="1" customWidth="1"/>
    <col min="5" max="5" width="11" style="1" customWidth="1"/>
    <col min="6" max="6" width="10" style="1" customWidth="1"/>
    <col min="7" max="7" width="1.5546875" style="1" customWidth="1"/>
    <col min="8" max="8" width="4.44140625" style="1" customWidth="1"/>
    <col min="9" max="10" width="6.33203125" style="1" customWidth="1"/>
    <col min="11" max="11" width="20.33203125" style="1" customWidth="1"/>
    <col min="12" max="12" width="10.5546875" style="1" customWidth="1"/>
    <col min="13" max="23" width="11.44140625" style="1"/>
    <col min="24" max="25" width="11.44140625" style="1" customWidth="1"/>
    <col min="26" max="26" width="24.33203125" style="38" customWidth="1"/>
    <col min="27" max="27" width="35.44140625" style="1" customWidth="1"/>
    <col min="28" max="28" width="13.6640625" style="1" customWidth="1"/>
    <col min="29" max="29" width="24.6640625" style="1" customWidth="1"/>
    <col min="30" max="30" width="20.33203125" style="1" customWidth="1"/>
    <col min="31" max="31" width="11.44140625" style="1" customWidth="1"/>
    <col min="32" max="32" width="38.6640625" style="1" customWidth="1"/>
    <col min="33" max="33" width="13.5546875" style="1" customWidth="1"/>
    <col min="34" max="34" width="24.44140625" style="1" customWidth="1"/>
    <col min="35" max="53" width="11.44140625" style="1" customWidth="1"/>
    <col min="54" max="16384" width="11.44140625" style="1"/>
  </cols>
  <sheetData>
    <row r="1" spans="2:12" x14ac:dyDescent="0.3">
      <c r="L1" s="94" t="s">
        <v>320</v>
      </c>
    </row>
    <row r="2" spans="2:12" x14ac:dyDescent="0.3">
      <c r="B2" s="124" t="s">
        <v>321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5" thickBot="1" x14ac:dyDescent="0.35">
      <c r="B3" s="141" t="s">
        <v>14</v>
      </c>
      <c r="C3" s="141"/>
      <c r="D3" s="141"/>
      <c r="E3" s="141"/>
      <c r="F3" s="141"/>
      <c r="G3" s="141"/>
      <c r="H3" s="142"/>
      <c r="I3" s="142"/>
      <c r="J3" s="142"/>
      <c r="K3" s="142"/>
      <c r="L3" s="142"/>
    </row>
    <row r="4" spans="2:12" x14ac:dyDescent="0.3">
      <c r="B4" s="157" t="s">
        <v>245</v>
      </c>
      <c r="C4" s="158"/>
      <c r="D4" s="158"/>
      <c r="E4" s="158"/>
      <c r="F4" s="114" t="s">
        <v>0</v>
      </c>
      <c r="G4" s="115"/>
      <c r="H4" s="157" t="s">
        <v>231</v>
      </c>
      <c r="I4" s="158"/>
      <c r="J4" s="158"/>
      <c r="K4" s="158"/>
      <c r="L4" s="93" t="s">
        <v>2</v>
      </c>
    </row>
    <row r="5" spans="2:12" ht="15" thickBot="1" x14ac:dyDescent="0.35">
      <c r="B5" s="143"/>
      <c r="C5" s="144"/>
      <c r="D5" s="2"/>
      <c r="E5" s="3"/>
      <c r="F5" s="169"/>
      <c r="G5" s="170"/>
      <c r="H5" s="143"/>
      <c r="I5" s="144"/>
      <c r="J5" s="144"/>
      <c r="K5" s="90" t="s">
        <v>8</v>
      </c>
      <c r="L5" s="4">
        <v>45099</v>
      </c>
    </row>
    <row r="6" spans="2:12" x14ac:dyDescent="0.3">
      <c r="B6" s="157" t="s">
        <v>237</v>
      </c>
      <c r="C6" s="158"/>
      <c r="D6" s="158"/>
      <c r="E6" s="158"/>
      <c r="F6" s="158"/>
      <c r="G6" s="158"/>
      <c r="H6" s="159"/>
      <c r="I6" s="160"/>
      <c r="J6" s="161"/>
      <c r="K6" s="160"/>
      <c r="L6" s="161"/>
    </row>
    <row r="7" spans="2:12" ht="15" thickBot="1" x14ac:dyDescent="0.35">
      <c r="B7" s="165" t="str">
        <f>IFERROR(VLOOKUP(J7,$Z$261:$AA$473,2,0)," ")</f>
        <v xml:space="preserve"> </v>
      </c>
      <c r="C7" s="166"/>
      <c r="D7" s="166"/>
      <c r="E7" s="166"/>
      <c r="F7" s="166"/>
      <c r="G7" s="166"/>
      <c r="H7" s="167"/>
      <c r="I7" s="95" t="s">
        <v>232</v>
      </c>
      <c r="J7" s="90"/>
      <c r="K7" s="162"/>
      <c r="L7" s="163"/>
    </row>
    <row r="8" spans="2:12" x14ac:dyDescent="0.3">
      <c r="B8" s="157" t="s">
        <v>236</v>
      </c>
      <c r="C8" s="158"/>
      <c r="D8" s="158"/>
      <c r="E8" s="158"/>
      <c r="F8" s="158"/>
      <c r="G8" s="158"/>
      <c r="H8" s="159"/>
      <c r="I8" s="160"/>
      <c r="J8" s="168"/>
      <c r="K8" s="162"/>
      <c r="L8" s="163"/>
    </row>
    <row r="9" spans="2:12" ht="15" thickBot="1" x14ac:dyDescent="0.35">
      <c r="B9" s="165" t="str">
        <f>IFERROR(VLOOKUP(J9,$Z$261:$AA$473,2,0)," ")</f>
        <v xml:space="preserve"> </v>
      </c>
      <c r="C9" s="166"/>
      <c r="D9" s="166"/>
      <c r="E9" s="166"/>
      <c r="F9" s="166"/>
      <c r="G9" s="166"/>
      <c r="H9" s="167"/>
      <c r="I9" s="96" t="s">
        <v>232</v>
      </c>
      <c r="J9" s="91"/>
      <c r="K9" s="143"/>
      <c r="L9" s="164"/>
    </row>
    <row r="10" spans="2:12" ht="15" thickBot="1" x14ac:dyDescent="0.35">
      <c r="B10" s="147" t="s">
        <v>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2:12" ht="15" thickBot="1" x14ac:dyDescent="0.35">
      <c r="B11" s="97" t="s">
        <v>233</v>
      </c>
      <c r="C11" s="148" t="s">
        <v>4</v>
      </c>
      <c r="D11" s="149"/>
      <c r="E11" s="150"/>
      <c r="F11" s="98" t="s">
        <v>229</v>
      </c>
      <c r="G11" s="99"/>
      <c r="H11" s="100" t="s">
        <v>6</v>
      </c>
      <c r="I11" s="148" t="s">
        <v>4</v>
      </c>
      <c r="J11" s="149"/>
      <c r="K11" s="150"/>
      <c r="L11" s="100" t="s">
        <v>229</v>
      </c>
    </row>
    <row r="12" spans="2:12" x14ac:dyDescent="0.3">
      <c r="B12" s="83">
        <v>1</v>
      </c>
      <c r="C12" s="151" t="str">
        <f t="shared" ref="C12:C18" si="0">IFERROR(VLOOKUP(F12,$Z$261:$AA$462,2,0)," ")</f>
        <v xml:space="preserve"> </v>
      </c>
      <c r="D12" s="152"/>
      <c r="E12" s="153"/>
      <c r="F12" s="85"/>
      <c r="G12" s="5"/>
      <c r="H12" s="82">
        <v>9</v>
      </c>
      <c r="I12" s="154" t="str">
        <f t="shared" ref="I12:I18" si="1">IFERROR(VLOOKUP(L12,$Z$261:$AA$462,2,0)," ")</f>
        <v xml:space="preserve"> </v>
      </c>
      <c r="J12" s="155"/>
      <c r="K12" s="156"/>
      <c r="L12" s="85"/>
    </row>
    <row r="13" spans="2:12" x14ac:dyDescent="0.3">
      <c r="B13" s="82">
        <v>2</v>
      </c>
      <c r="C13" s="213" t="str">
        <f t="shared" si="0"/>
        <v xml:space="preserve"> </v>
      </c>
      <c r="D13" s="214"/>
      <c r="E13" s="215"/>
      <c r="F13" s="86"/>
      <c r="G13" s="5"/>
      <c r="H13" s="82">
        <v>10</v>
      </c>
      <c r="I13" s="225" t="str">
        <f t="shared" si="1"/>
        <v xml:space="preserve"> </v>
      </c>
      <c r="J13" s="226"/>
      <c r="K13" s="227"/>
      <c r="L13" s="86"/>
    </row>
    <row r="14" spans="2:12" x14ac:dyDescent="0.3">
      <c r="B14" s="82">
        <v>3</v>
      </c>
      <c r="C14" s="219" t="str">
        <f t="shared" si="0"/>
        <v xml:space="preserve"> </v>
      </c>
      <c r="D14" s="220"/>
      <c r="E14" s="221"/>
      <c r="F14" s="86"/>
      <c r="G14" s="5"/>
      <c r="H14" s="82">
        <v>11</v>
      </c>
      <c r="I14" s="225" t="str">
        <f t="shared" si="1"/>
        <v xml:space="preserve"> </v>
      </c>
      <c r="J14" s="226"/>
      <c r="K14" s="227"/>
      <c r="L14" s="86"/>
    </row>
    <row r="15" spans="2:12" x14ac:dyDescent="0.3">
      <c r="B15" s="82">
        <v>4</v>
      </c>
      <c r="C15" s="216" t="str">
        <f t="shared" si="0"/>
        <v xml:space="preserve"> </v>
      </c>
      <c r="D15" s="217"/>
      <c r="E15" s="218"/>
      <c r="F15" s="86"/>
      <c r="G15" s="5"/>
      <c r="H15" s="82">
        <v>12</v>
      </c>
      <c r="I15" s="225" t="str">
        <f t="shared" si="1"/>
        <v xml:space="preserve"> </v>
      </c>
      <c r="J15" s="226"/>
      <c r="K15" s="227"/>
      <c r="L15" s="86"/>
    </row>
    <row r="16" spans="2:12" x14ac:dyDescent="0.3">
      <c r="B16" s="82">
        <v>5</v>
      </c>
      <c r="C16" s="213" t="str">
        <f t="shared" si="0"/>
        <v xml:space="preserve"> </v>
      </c>
      <c r="D16" s="214"/>
      <c r="E16" s="215"/>
      <c r="F16" s="86"/>
      <c r="G16" s="5"/>
      <c r="H16" s="82">
        <v>13</v>
      </c>
      <c r="I16" s="231" t="str">
        <f t="shared" si="1"/>
        <v xml:space="preserve"> </v>
      </c>
      <c r="J16" s="232"/>
      <c r="K16" s="233"/>
      <c r="L16" s="86"/>
    </row>
    <row r="17" spans="2:12" x14ac:dyDescent="0.3">
      <c r="B17" s="82">
        <v>6</v>
      </c>
      <c r="C17" s="213" t="str">
        <f t="shared" si="0"/>
        <v xml:space="preserve"> </v>
      </c>
      <c r="D17" s="214"/>
      <c r="E17" s="215"/>
      <c r="F17" s="86"/>
      <c r="G17" s="5"/>
      <c r="H17" s="82">
        <v>14</v>
      </c>
      <c r="I17" s="228" t="str">
        <f t="shared" si="1"/>
        <v xml:space="preserve"> </v>
      </c>
      <c r="J17" s="229"/>
      <c r="K17" s="230"/>
      <c r="L17" s="86"/>
    </row>
    <row r="18" spans="2:12" x14ac:dyDescent="0.3">
      <c r="B18" s="82">
        <v>7</v>
      </c>
      <c r="C18" s="213" t="str">
        <f t="shared" si="0"/>
        <v xml:space="preserve"> </v>
      </c>
      <c r="D18" s="214"/>
      <c r="E18" s="215"/>
      <c r="F18" s="86"/>
      <c r="G18" s="5"/>
      <c r="H18" s="82">
        <v>15</v>
      </c>
      <c r="I18" s="225" t="str">
        <f t="shared" si="1"/>
        <v xml:space="preserve"> </v>
      </c>
      <c r="J18" s="226"/>
      <c r="K18" s="227"/>
      <c r="L18" s="86"/>
    </row>
    <row r="19" spans="2:12" ht="15" thickBot="1" x14ac:dyDescent="0.35">
      <c r="B19" s="84">
        <v>8</v>
      </c>
      <c r="C19" s="222"/>
      <c r="D19" s="223"/>
      <c r="E19" s="224"/>
      <c r="F19" s="87"/>
      <c r="G19" s="5"/>
      <c r="H19" s="84">
        <v>16</v>
      </c>
      <c r="I19" s="234"/>
      <c r="J19" s="235"/>
      <c r="K19" s="236"/>
      <c r="L19" s="87"/>
    </row>
    <row r="20" spans="2:12" ht="15" thickBot="1" x14ac:dyDescent="0.35">
      <c r="B20" s="124" t="s">
        <v>234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2:12" x14ac:dyDescent="0.3">
      <c r="B21" s="145"/>
      <c r="C21" s="146"/>
      <c r="D21" s="189"/>
      <c r="E21" s="190"/>
      <c r="F21" s="190"/>
      <c r="G21" s="190"/>
      <c r="H21" s="190"/>
      <c r="I21" s="190"/>
      <c r="J21" s="190"/>
      <c r="K21" s="190"/>
      <c r="L21" s="191"/>
    </row>
    <row r="22" spans="2:12" x14ac:dyDescent="0.3">
      <c r="B22" s="139"/>
      <c r="C22" s="140"/>
      <c r="D22" s="183"/>
      <c r="E22" s="184"/>
      <c r="F22" s="184"/>
      <c r="G22" s="184"/>
      <c r="H22" s="184"/>
      <c r="I22" s="184"/>
      <c r="J22" s="184"/>
      <c r="K22" s="184"/>
      <c r="L22" s="185"/>
    </row>
    <row r="23" spans="2:12" x14ac:dyDescent="0.3">
      <c r="B23" s="139"/>
      <c r="C23" s="140"/>
      <c r="D23" s="133"/>
      <c r="E23" s="134"/>
      <c r="F23" s="134"/>
      <c r="G23" s="134"/>
      <c r="H23" s="134"/>
      <c r="I23" s="134"/>
      <c r="J23" s="134"/>
      <c r="K23" s="134"/>
      <c r="L23" s="135"/>
    </row>
    <row r="24" spans="2:12" x14ac:dyDescent="0.3">
      <c r="B24" s="139"/>
      <c r="C24" s="140"/>
      <c r="D24" s="186"/>
      <c r="E24" s="187"/>
      <c r="F24" s="187"/>
      <c r="G24" s="187"/>
      <c r="H24" s="187"/>
      <c r="I24" s="187"/>
      <c r="J24" s="187"/>
      <c r="K24" s="187"/>
      <c r="L24" s="188"/>
    </row>
    <row r="25" spans="2:12" x14ac:dyDescent="0.3">
      <c r="B25" s="139"/>
      <c r="C25" s="140"/>
      <c r="D25" s="177"/>
      <c r="E25" s="178"/>
      <c r="F25" s="178"/>
      <c r="G25" s="178"/>
      <c r="H25" s="178"/>
      <c r="I25" s="178"/>
      <c r="J25" s="178"/>
      <c r="K25" s="178"/>
      <c r="L25" s="179"/>
    </row>
    <row r="26" spans="2:12" x14ac:dyDescent="0.3">
      <c r="B26" s="139"/>
      <c r="C26" s="140"/>
      <c r="D26" s="133"/>
      <c r="E26" s="134"/>
      <c r="F26" s="134"/>
      <c r="G26" s="134"/>
      <c r="H26" s="134"/>
      <c r="I26" s="134"/>
      <c r="J26" s="134"/>
      <c r="K26" s="134"/>
      <c r="L26" s="135"/>
    </row>
    <row r="27" spans="2:12" x14ac:dyDescent="0.3">
      <c r="B27" s="139"/>
      <c r="C27" s="140"/>
      <c r="D27" s="186"/>
      <c r="E27" s="187"/>
      <c r="F27" s="187"/>
      <c r="G27" s="187"/>
      <c r="H27" s="187"/>
      <c r="I27" s="187"/>
      <c r="J27" s="187"/>
      <c r="K27" s="187"/>
      <c r="L27" s="188"/>
    </row>
    <row r="28" spans="2:12" x14ac:dyDescent="0.3">
      <c r="B28" s="139"/>
      <c r="C28" s="140"/>
      <c r="D28" s="183"/>
      <c r="E28" s="184"/>
      <c r="F28" s="184"/>
      <c r="G28" s="184"/>
      <c r="H28" s="184"/>
      <c r="I28" s="184"/>
      <c r="J28" s="184"/>
      <c r="K28" s="184"/>
      <c r="L28" s="185"/>
    </row>
    <row r="29" spans="2:12" x14ac:dyDescent="0.3">
      <c r="B29" s="139"/>
      <c r="C29" s="140"/>
      <c r="D29" s="180"/>
      <c r="E29" s="181"/>
      <c r="F29" s="181"/>
      <c r="G29" s="181"/>
      <c r="H29" s="181"/>
      <c r="I29" s="181"/>
      <c r="J29" s="181"/>
      <c r="K29" s="181"/>
      <c r="L29" s="182"/>
    </row>
    <row r="30" spans="2:12" x14ac:dyDescent="0.3">
      <c r="B30" s="139"/>
      <c r="C30" s="140"/>
      <c r="D30" s="180"/>
      <c r="E30" s="181"/>
      <c r="F30" s="181"/>
      <c r="G30" s="181"/>
      <c r="H30" s="181"/>
      <c r="I30" s="181"/>
      <c r="J30" s="181"/>
      <c r="K30" s="181"/>
      <c r="L30" s="182"/>
    </row>
    <row r="31" spans="2:12" x14ac:dyDescent="0.3">
      <c r="B31" s="139"/>
      <c r="C31" s="140"/>
      <c r="D31" s="192"/>
      <c r="E31" s="193"/>
      <c r="F31" s="193"/>
      <c r="G31" s="193"/>
      <c r="H31" s="193"/>
      <c r="I31" s="193"/>
      <c r="J31" s="193"/>
      <c r="K31" s="193"/>
      <c r="L31" s="194"/>
    </row>
    <row r="32" spans="2:12" x14ac:dyDescent="0.3">
      <c r="B32" s="139"/>
      <c r="C32" s="140"/>
      <c r="D32" s="183"/>
      <c r="E32" s="184"/>
      <c r="F32" s="184"/>
      <c r="G32" s="184"/>
      <c r="H32" s="184"/>
      <c r="I32" s="184"/>
      <c r="J32" s="184"/>
      <c r="K32" s="184"/>
      <c r="L32" s="185"/>
    </row>
    <row r="33" spans="2:12" x14ac:dyDescent="0.3">
      <c r="B33" s="139"/>
      <c r="C33" s="140"/>
      <c r="D33" s="133"/>
      <c r="E33" s="134"/>
      <c r="F33" s="134"/>
      <c r="G33" s="134"/>
      <c r="H33" s="134"/>
      <c r="I33" s="134"/>
      <c r="J33" s="134"/>
      <c r="K33" s="134"/>
      <c r="L33" s="135"/>
    </row>
    <row r="34" spans="2:12" x14ac:dyDescent="0.3">
      <c r="B34" s="139"/>
      <c r="C34" s="140"/>
      <c r="D34" s="180"/>
      <c r="E34" s="181"/>
      <c r="F34" s="181"/>
      <c r="G34" s="181"/>
      <c r="H34" s="181"/>
      <c r="I34" s="181"/>
      <c r="J34" s="181"/>
      <c r="K34" s="181"/>
      <c r="L34" s="182"/>
    </row>
    <row r="35" spans="2:12" ht="15" customHeight="1" x14ac:dyDescent="0.3">
      <c r="B35" s="139"/>
      <c r="C35" s="140"/>
      <c r="D35" s="195"/>
      <c r="E35" s="196"/>
      <c r="F35" s="196"/>
      <c r="G35" s="196"/>
      <c r="H35" s="196"/>
      <c r="I35" s="196"/>
      <c r="J35" s="196"/>
      <c r="K35" s="196"/>
      <c r="L35" s="197"/>
    </row>
    <row r="36" spans="2:12" ht="15" customHeight="1" x14ac:dyDescent="0.3">
      <c r="B36" s="139"/>
      <c r="C36" s="140"/>
      <c r="D36" s="180"/>
      <c r="E36" s="181"/>
      <c r="F36" s="181"/>
      <c r="G36" s="181"/>
      <c r="H36" s="181"/>
      <c r="I36" s="181"/>
      <c r="J36" s="181"/>
      <c r="K36" s="181"/>
      <c r="L36" s="182"/>
    </row>
    <row r="37" spans="2:12" x14ac:dyDescent="0.3">
      <c r="B37" s="139"/>
      <c r="C37" s="140"/>
      <c r="D37" s="180"/>
      <c r="E37" s="181"/>
      <c r="F37" s="181"/>
      <c r="G37" s="181"/>
      <c r="H37" s="181"/>
      <c r="I37" s="181"/>
      <c r="J37" s="181"/>
      <c r="K37" s="181"/>
      <c r="L37" s="182"/>
    </row>
    <row r="38" spans="2:12" x14ac:dyDescent="0.3">
      <c r="B38" s="139"/>
      <c r="C38" s="140"/>
      <c r="D38" s="183"/>
      <c r="E38" s="184"/>
      <c r="F38" s="184"/>
      <c r="G38" s="184"/>
      <c r="H38" s="184"/>
      <c r="I38" s="184"/>
      <c r="J38" s="184"/>
      <c r="K38" s="184"/>
      <c r="L38" s="185"/>
    </row>
    <row r="39" spans="2:12" ht="12.75" customHeight="1" x14ac:dyDescent="0.3">
      <c r="B39" s="139"/>
      <c r="C39" s="140"/>
      <c r="D39" s="183"/>
      <c r="E39" s="184"/>
      <c r="F39" s="184"/>
      <c r="G39" s="184"/>
      <c r="H39" s="184"/>
      <c r="I39" s="184"/>
      <c r="J39" s="184"/>
      <c r="K39" s="184"/>
      <c r="L39" s="185"/>
    </row>
    <row r="40" spans="2:12" x14ac:dyDescent="0.3">
      <c r="B40" s="139"/>
      <c r="C40" s="140"/>
      <c r="D40" s="183"/>
      <c r="E40" s="184"/>
      <c r="F40" s="184"/>
      <c r="G40" s="184"/>
      <c r="H40" s="184"/>
      <c r="I40" s="184"/>
      <c r="J40" s="184"/>
      <c r="K40" s="184"/>
      <c r="L40" s="185"/>
    </row>
    <row r="41" spans="2:12" x14ac:dyDescent="0.3">
      <c r="B41" s="139"/>
      <c r="C41" s="140"/>
      <c r="D41" s="183"/>
      <c r="E41" s="184"/>
      <c r="F41" s="184"/>
      <c r="G41" s="184"/>
      <c r="H41" s="184"/>
      <c r="I41" s="184"/>
      <c r="J41" s="184"/>
      <c r="K41" s="184"/>
      <c r="L41" s="185"/>
    </row>
    <row r="42" spans="2:12" ht="15" customHeight="1" x14ac:dyDescent="0.3">
      <c r="B42" s="139"/>
      <c r="C42" s="140"/>
      <c r="D42" s="198"/>
      <c r="E42" s="199"/>
      <c r="F42" s="199"/>
      <c r="G42" s="199"/>
      <c r="H42" s="199"/>
      <c r="I42" s="199"/>
      <c r="J42" s="199"/>
      <c r="K42" s="199"/>
      <c r="L42" s="200"/>
    </row>
    <row r="43" spans="2:12" x14ac:dyDescent="0.3">
      <c r="B43" s="139"/>
      <c r="C43" s="140"/>
      <c r="D43" s="133"/>
      <c r="E43" s="134"/>
      <c r="F43" s="134"/>
      <c r="G43" s="134"/>
      <c r="H43" s="134"/>
      <c r="I43" s="134"/>
      <c r="J43" s="134"/>
      <c r="K43" s="134"/>
      <c r="L43" s="135"/>
    </row>
    <row r="44" spans="2:12" x14ac:dyDescent="0.3">
      <c r="B44" s="139"/>
      <c r="C44" s="140"/>
      <c r="D44" s="183"/>
      <c r="E44" s="184"/>
      <c r="F44" s="184"/>
      <c r="G44" s="184"/>
      <c r="H44" s="184"/>
      <c r="I44" s="184"/>
      <c r="J44" s="184"/>
      <c r="K44" s="184"/>
      <c r="L44" s="185"/>
    </row>
    <row r="45" spans="2:12" ht="14.25" customHeight="1" x14ac:dyDescent="0.3">
      <c r="B45" s="139"/>
      <c r="C45" s="140"/>
      <c r="D45" s="201"/>
      <c r="E45" s="202"/>
      <c r="F45" s="202"/>
      <c r="G45" s="202"/>
      <c r="H45" s="202"/>
      <c r="I45" s="202"/>
      <c r="J45" s="202"/>
      <c r="K45" s="202"/>
      <c r="L45" s="203"/>
    </row>
    <row r="46" spans="2:12" ht="15" customHeight="1" x14ac:dyDescent="0.3">
      <c r="B46" s="139"/>
      <c r="C46" s="140"/>
      <c r="D46" s="183"/>
      <c r="E46" s="184"/>
      <c r="F46" s="184"/>
      <c r="G46" s="184"/>
      <c r="H46" s="184"/>
      <c r="I46" s="184"/>
      <c r="J46" s="184"/>
      <c r="K46" s="184"/>
      <c r="L46" s="185"/>
    </row>
    <row r="47" spans="2:12" ht="15" customHeight="1" x14ac:dyDescent="0.3">
      <c r="B47" s="118"/>
      <c r="C47" s="119"/>
      <c r="D47" s="204"/>
      <c r="E47" s="205"/>
      <c r="F47" s="205"/>
      <c r="G47" s="205"/>
      <c r="H47" s="205"/>
      <c r="I47" s="205"/>
      <c r="J47" s="205"/>
      <c r="K47" s="205"/>
      <c r="L47" s="206"/>
    </row>
    <row r="48" spans="2:12" ht="15" customHeight="1" x14ac:dyDescent="0.3">
      <c r="B48" s="118"/>
      <c r="C48" s="119"/>
      <c r="D48" s="204"/>
      <c r="E48" s="205"/>
      <c r="F48" s="205"/>
      <c r="G48" s="205"/>
      <c r="H48" s="205"/>
      <c r="I48" s="205"/>
      <c r="J48" s="205"/>
      <c r="K48" s="205"/>
      <c r="L48" s="206"/>
    </row>
    <row r="49" spans="2:12" ht="15" customHeight="1" x14ac:dyDescent="0.3">
      <c r="B49" s="118"/>
      <c r="C49" s="119"/>
      <c r="D49" s="174"/>
      <c r="E49" s="175"/>
      <c r="F49" s="175"/>
      <c r="G49" s="175"/>
      <c r="H49" s="175"/>
      <c r="I49" s="175"/>
      <c r="J49" s="175"/>
      <c r="K49" s="175"/>
      <c r="L49" s="176"/>
    </row>
    <row r="50" spans="2:12" ht="15" customHeight="1" x14ac:dyDescent="0.3">
      <c r="B50" s="118"/>
      <c r="C50" s="119"/>
      <c r="D50" s="207"/>
      <c r="E50" s="208"/>
      <c r="F50" s="208"/>
      <c r="G50" s="208"/>
      <c r="H50" s="208"/>
      <c r="I50" s="208"/>
      <c r="J50" s="208"/>
      <c r="K50" s="208"/>
      <c r="L50" s="209"/>
    </row>
    <row r="51" spans="2:12" ht="15" customHeight="1" x14ac:dyDescent="0.3">
      <c r="B51" s="118"/>
      <c r="C51" s="119"/>
      <c r="D51" s="210"/>
      <c r="E51" s="211"/>
      <c r="F51" s="211"/>
      <c r="G51" s="211"/>
      <c r="H51" s="211"/>
      <c r="I51" s="211"/>
      <c r="J51" s="211"/>
      <c r="K51" s="211"/>
      <c r="L51" s="212"/>
    </row>
    <row r="52" spans="2:12" ht="15" customHeight="1" x14ac:dyDescent="0.3">
      <c r="B52" s="118"/>
      <c r="C52" s="119"/>
      <c r="D52" s="204"/>
      <c r="E52" s="205"/>
      <c r="F52" s="205"/>
      <c r="G52" s="205"/>
      <c r="H52" s="205"/>
      <c r="I52" s="205"/>
      <c r="J52" s="205"/>
      <c r="K52" s="205"/>
      <c r="L52" s="206"/>
    </row>
    <row r="53" spans="2:12" ht="15" customHeight="1" thickBot="1" x14ac:dyDescent="0.35">
      <c r="B53" s="120"/>
      <c r="C53" s="121"/>
      <c r="D53" s="130"/>
      <c r="E53" s="131"/>
      <c r="F53" s="131"/>
      <c r="G53" s="131"/>
      <c r="H53" s="131"/>
      <c r="I53" s="131"/>
      <c r="J53" s="131"/>
      <c r="K53" s="131"/>
      <c r="L53" s="132"/>
    </row>
    <row r="54" spans="2:12" ht="15" customHeight="1" thickBot="1" x14ac:dyDescent="0.35">
      <c r="B54" s="124" t="s">
        <v>235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</row>
    <row r="55" spans="2:12" ht="18" customHeight="1" thickBot="1" x14ac:dyDescent="0.35">
      <c r="B55" s="122" t="s">
        <v>7</v>
      </c>
      <c r="C55" s="122" t="s">
        <v>238</v>
      </c>
      <c r="D55" s="171"/>
      <c r="E55" s="125" t="s">
        <v>322</v>
      </c>
      <c r="F55" s="126"/>
      <c r="G55" s="126"/>
      <c r="H55" s="126"/>
      <c r="I55" s="126"/>
      <c r="J55" s="126"/>
      <c r="K55" s="126"/>
      <c r="L55" s="127"/>
    </row>
    <row r="56" spans="2:12" ht="16.5" customHeight="1" thickBot="1" x14ac:dyDescent="0.35">
      <c r="B56" s="123"/>
      <c r="C56" s="172"/>
      <c r="D56" s="173"/>
      <c r="E56" s="128" t="s">
        <v>319</v>
      </c>
      <c r="F56" s="128"/>
      <c r="G56" s="128"/>
      <c r="H56" s="128"/>
      <c r="I56" s="128"/>
      <c r="J56" s="128"/>
      <c r="K56" s="128"/>
      <c r="L56" s="129"/>
    </row>
    <row r="57" spans="2:12" ht="15" customHeight="1" x14ac:dyDescent="0.3">
      <c r="B57" s="252"/>
      <c r="C57" s="116"/>
      <c r="D57" s="117"/>
      <c r="E57" s="136"/>
      <c r="F57" s="137"/>
      <c r="G57" s="137"/>
      <c r="H57" s="137"/>
      <c r="I57" s="137"/>
      <c r="J57" s="137"/>
      <c r="K57" s="137"/>
      <c r="L57" s="138"/>
    </row>
    <row r="58" spans="2:12" x14ac:dyDescent="0.3">
      <c r="B58" s="88"/>
      <c r="C58" s="112"/>
      <c r="D58" s="113"/>
      <c r="E58" s="240"/>
      <c r="F58" s="241"/>
      <c r="G58" s="241"/>
      <c r="H58" s="241"/>
      <c r="I58" s="241"/>
      <c r="J58" s="241"/>
      <c r="K58" s="241"/>
      <c r="L58" s="242"/>
    </row>
    <row r="59" spans="2:12" x14ac:dyDescent="0.3">
      <c r="B59" s="253"/>
      <c r="C59" s="112"/>
      <c r="D59" s="113"/>
      <c r="E59" s="109"/>
      <c r="F59" s="110"/>
      <c r="G59" s="110"/>
      <c r="H59" s="110"/>
      <c r="I59" s="110"/>
      <c r="J59" s="110"/>
      <c r="K59" s="110"/>
      <c r="L59" s="111"/>
    </row>
    <row r="60" spans="2:12" x14ac:dyDescent="0.3">
      <c r="B60" s="253"/>
      <c r="C60" s="112"/>
      <c r="D60" s="113"/>
      <c r="E60" s="240"/>
      <c r="F60" s="241"/>
      <c r="G60" s="241"/>
      <c r="H60" s="241"/>
      <c r="I60" s="241"/>
      <c r="J60" s="241"/>
      <c r="K60" s="241"/>
      <c r="L60" s="242"/>
    </row>
    <row r="61" spans="2:12" x14ac:dyDescent="0.3">
      <c r="B61" s="253"/>
      <c r="C61" s="112"/>
      <c r="D61" s="113"/>
      <c r="E61" s="109"/>
      <c r="F61" s="110"/>
      <c r="G61" s="110"/>
      <c r="H61" s="110"/>
      <c r="I61" s="110"/>
      <c r="J61" s="110"/>
      <c r="K61" s="110"/>
      <c r="L61" s="111"/>
    </row>
    <row r="62" spans="2:12" x14ac:dyDescent="0.3">
      <c r="B62" s="253"/>
      <c r="C62" s="112"/>
      <c r="D62" s="113"/>
      <c r="E62" s="240"/>
      <c r="F62" s="241"/>
      <c r="G62" s="241"/>
      <c r="H62" s="241"/>
      <c r="I62" s="241"/>
      <c r="J62" s="241"/>
      <c r="K62" s="241"/>
      <c r="L62" s="242"/>
    </row>
    <row r="63" spans="2:12" x14ac:dyDescent="0.3">
      <c r="B63" s="253"/>
      <c r="C63" s="112"/>
      <c r="D63" s="113"/>
      <c r="E63" s="240"/>
      <c r="F63" s="241"/>
      <c r="G63" s="241"/>
      <c r="H63" s="241"/>
      <c r="I63" s="241"/>
      <c r="J63" s="241"/>
      <c r="K63" s="241"/>
      <c r="L63" s="242"/>
    </row>
    <row r="64" spans="2:12" x14ac:dyDescent="0.3">
      <c r="B64" s="254"/>
      <c r="C64" s="112"/>
      <c r="D64" s="113"/>
      <c r="E64" s="240"/>
      <c r="F64" s="241"/>
      <c r="G64" s="241"/>
      <c r="H64" s="241"/>
      <c r="I64" s="241"/>
      <c r="J64" s="241"/>
      <c r="K64" s="241"/>
      <c r="L64" s="242"/>
    </row>
    <row r="65" spans="2:12" x14ac:dyDescent="0.3">
      <c r="B65" s="88"/>
      <c r="C65" s="112"/>
      <c r="D65" s="113"/>
      <c r="E65" s="102"/>
      <c r="F65" s="103"/>
      <c r="G65" s="103"/>
      <c r="H65" s="103"/>
      <c r="I65" s="103"/>
      <c r="J65" s="103"/>
      <c r="K65" s="103"/>
      <c r="L65" s="104"/>
    </row>
    <row r="66" spans="2:12" x14ac:dyDescent="0.3">
      <c r="B66" s="253"/>
      <c r="C66" s="112"/>
      <c r="D66" s="113"/>
      <c r="E66" s="240"/>
      <c r="F66" s="241"/>
      <c r="G66" s="241"/>
      <c r="H66" s="241"/>
      <c r="I66" s="241"/>
      <c r="J66" s="241"/>
      <c r="K66" s="241"/>
      <c r="L66" s="242"/>
    </row>
    <row r="67" spans="2:12" x14ac:dyDescent="0.3">
      <c r="B67" s="253"/>
      <c r="C67" s="112"/>
      <c r="D67" s="113"/>
      <c r="E67" s="102"/>
      <c r="F67" s="103"/>
      <c r="G67" s="103"/>
      <c r="H67" s="103"/>
      <c r="I67" s="103"/>
      <c r="J67" s="103"/>
      <c r="K67" s="103"/>
      <c r="L67" s="104"/>
    </row>
    <row r="68" spans="2:12" x14ac:dyDescent="0.3">
      <c r="B68" s="253"/>
      <c r="C68" s="112"/>
      <c r="D68" s="113"/>
      <c r="E68" s="240"/>
      <c r="F68" s="241"/>
      <c r="G68" s="241"/>
      <c r="H68" s="241"/>
      <c r="I68" s="241"/>
      <c r="J68" s="241"/>
      <c r="K68" s="241"/>
      <c r="L68" s="242"/>
    </row>
    <row r="69" spans="2:12" x14ac:dyDescent="0.3">
      <c r="B69" s="253"/>
      <c r="C69" s="112"/>
      <c r="D69" s="113"/>
      <c r="E69" s="240"/>
      <c r="F69" s="241"/>
      <c r="G69" s="241"/>
      <c r="H69" s="241"/>
      <c r="I69" s="241"/>
      <c r="J69" s="241"/>
      <c r="K69" s="241"/>
      <c r="L69" s="242"/>
    </row>
    <row r="70" spans="2:12" x14ac:dyDescent="0.3">
      <c r="B70" s="253"/>
      <c r="C70" s="112"/>
      <c r="D70" s="113"/>
      <c r="E70" s="240"/>
      <c r="F70" s="241"/>
      <c r="G70" s="241"/>
      <c r="H70" s="241"/>
      <c r="I70" s="241"/>
      <c r="J70" s="241"/>
      <c r="K70" s="241"/>
      <c r="L70" s="242"/>
    </row>
    <row r="71" spans="2:12" x14ac:dyDescent="0.3">
      <c r="B71" s="253"/>
      <c r="C71" s="112"/>
      <c r="D71" s="113"/>
      <c r="E71" s="240"/>
      <c r="F71" s="241"/>
      <c r="G71" s="241"/>
      <c r="H71" s="241"/>
      <c r="I71" s="241"/>
      <c r="J71" s="241"/>
      <c r="K71" s="241"/>
      <c r="L71" s="242"/>
    </row>
    <row r="72" spans="2:12" x14ac:dyDescent="0.3">
      <c r="B72" s="253"/>
      <c r="C72" s="112"/>
      <c r="D72" s="113"/>
      <c r="E72" s="240"/>
      <c r="F72" s="241"/>
      <c r="G72" s="241"/>
      <c r="H72" s="241"/>
      <c r="I72" s="241"/>
      <c r="J72" s="241"/>
      <c r="K72" s="241"/>
      <c r="L72" s="242"/>
    </row>
    <row r="73" spans="2:12" x14ac:dyDescent="0.3">
      <c r="B73" s="253"/>
      <c r="C73" s="112"/>
      <c r="D73" s="113"/>
      <c r="E73" s="102"/>
      <c r="F73" s="103"/>
      <c r="G73" s="103"/>
      <c r="H73" s="103"/>
      <c r="I73" s="103"/>
      <c r="J73" s="103"/>
      <c r="K73" s="103"/>
      <c r="L73" s="104"/>
    </row>
    <row r="74" spans="2:12" x14ac:dyDescent="0.3">
      <c r="B74" s="254"/>
      <c r="C74" s="112"/>
      <c r="D74" s="113"/>
      <c r="E74" s="237"/>
      <c r="F74" s="238"/>
      <c r="G74" s="238"/>
      <c r="H74" s="238"/>
      <c r="I74" s="238"/>
      <c r="J74" s="238"/>
      <c r="K74" s="238"/>
      <c r="L74" s="239"/>
    </row>
    <row r="75" spans="2:12" x14ac:dyDescent="0.3">
      <c r="B75" s="88"/>
      <c r="C75" s="112"/>
      <c r="D75" s="113"/>
      <c r="E75" s="237"/>
      <c r="F75" s="238"/>
      <c r="G75" s="238"/>
      <c r="H75" s="238"/>
      <c r="I75" s="238"/>
      <c r="J75" s="238"/>
      <c r="K75" s="238"/>
      <c r="L75" s="239"/>
    </row>
    <row r="76" spans="2:12" x14ac:dyDescent="0.3">
      <c r="B76" s="253"/>
      <c r="C76" s="112"/>
      <c r="D76" s="113"/>
      <c r="E76" s="237"/>
      <c r="F76" s="238"/>
      <c r="G76" s="238"/>
      <c r="H76" s="238"/>
      <c r="I76" s="238"/>
      <c r="J76" s="238"/>
      <c r="K76" s="238"/>
      <c r="L76" s="239"/>
    </row>
    <row r="77" spans="2:12" x14ac:dyDescent="0.3">
      <c r="B77" s="253"/>
      <c r="C77" s="112"/>
      <c r="D77" s="113"/>
      <c r="E77" s="237"/>
      <c r="F77" s="238"/>
      <c r="G77" s="238"/>
      <c r="H77" s="238"/>
      <c r="I77" s="238"/>
      <c r="J77" s="238"/>
      <c r="K77" s="238"/>
      <c r="L77" s="239"/>
    </row>
    <row r="78" spans="2:12" x14ac:dyDescent="0.3">
      <c r="B78" s="253"/>
      <c r="C78" s="112"/>
      <c r="D78" s="113"/>
      <c r="E78" s="237"/>
      <c r="F78" s="238"/>
      <c r="G78" s="238"/>
      <c r="H78" s="238"/>
      <c r="I78" s="238"/>
      <c r="J78" s="238"/>
      <c r="K78" s="238"/>
      <c r="L78" s="239"/>
    </row>
    <row r="79" spans="2:12" x14ac:dyDescent="0.3">
      <c r="B79" s="254"/>
      <c r="C79" s="112"/>
      <c r="D79" s="113"/>
      <c r="E79" s="237"/>
      <c r="F79" s="238"/>
      <c r="G79" s="238"/>
      <c r="H79" s="238"/>
      <c r="I79" s="238"/>
      <c r="J79" s="238"/>
      <c r="K79" s="238"/>
      <c r="L79" s="239"/>
    </row>
    <row r="80" spans="2:12" x14ac:dyDescent="0.3">
      <c r="B80" s="88"/>
      <c r="C80" s="112"/>
      <c r="D80" s="113"/>
      <c r="E80" s="237"/>
      <c r="F80" s="238"/>
      <c r="G80" s="238"/>
      <c r="H80" s="238"/>
      <c r="I80" s="238"/>
      <c r="J80" s="238"/>
      <c r="K80" s="238"/>
      <c r="L80" s="239"/>
    </row>
    <row r="81" spans="2:12" x14ac:dyDescent="0.3">
      <c r="B81" s="253"/>
      <c r="C81" s="112"/>
      <c r="D81" s="113"/>
      <c r="E81" s="237"/>
      <c r="F81" s="238"/>
      <c r="G81" s="238"/>
      <c r="H81" s="238"/>
      <c r="I81" s="238"/>
      <c r="J81" s="238"/>
      <c r="K81" s="238"/>
      <c r="L81" s="239"/>
    </row>
    <row r="82" spans="2:12" x14ac:dyDescent="0.3">
      <c r="B82" s="253"/>
      <c r="C82" s="112"/>
      <c r="D82" s="113"/>
      <c r="E82" s="240"/>
      <c r="F82" s="241"/>
      <c r="G82" s="241"/>
      <c r="H82" s="241"/>
      <c r="I82" s="241"/>
      <c r="J82" s="241"/>
      <c r="K82" s="241"/>
      <c r="L82" s="242"/>
    </row>
    <row r="83" spans="2:12" x14ac:dyDescent="0.3">
      <c r="B83" s="253"/>
      <c r="C83" s="112"/>
      <c r="D83" s="113"/>
      <c r="E83" s="240"/>
      <c r="F83" s="241"/>
      <c r="G83" s="241"/>
      <c r="H83" s="241"/>
      <c r="I83" s="241"/>
      <c r="J83" s="241"/>
      <c r="K83" s="241"/>
      <c r="L83" s="242"/>
    </row>
    <row r="84" spans="2:12" x14ac:dyDescent="0.3">
      <c r="B84" s="253"/>
      <c r="C84" s="112"/>
      <c r="D84" s="113"/>
      <c r="E84" s="240"/>
      <c r="F84" s="241"/>
      <c r="G84" s="241"/>
      <c r="H84" s="241"/>
      <c r="I84" s="241"/>
      <c r="J84" s="241"/>
      <c r="K84" s="241"/>
      <c r="L84" s="242"/>
    </row>
    <row r="85" spans="2:12" x14ac:dyDescent="0.3">
      <c r="B85" s="253"/>
      <c r="C85" s="112"/>
      <c r="D85" s="113"/>
      <c r="E85" s="102"/>
      <c r="F85" s="103"/>
      <c r="G85" s="103"/>
      <c r="H85" s="103"/>
      <c r="I85" s="103"/>
      <c r="J85" s="103"/>
      <c r="K85" s="103"/>
      <c r="L85" s="104"/>
    </row>
    <row r="86" spans="2:12" x14ac:dyDescent="0.3">
      <c r="B86" s="253"/>
      <c r="C86" s="112"/>
      <c r="D86" s="113"/>
      <c r="E86" s="237"/>
      <c r="F86" s="238"/>
      <c r="G86" s="238"/>
      <c r="H86" s="238"/>
      <c r="I86" s="238"/>
      <c r="J86" s="238"/>
      <c r="K86" s="238"/>
      <c r="L86" s="239"/>
    </row>
    <row r="87" spans="2:12" x14ac:dyDescent="0.3">
      <c r="B87" s="254"/>
      <c r="C87" s="112"/>
      <c r="D87" s="113"/>
      <c r="E87" s="237"/>
      <c r="F87" s="238"/>
      <c r="G87" s="238"/>
      <c r="H87" s="238"/>
      <c r="I87" s="238"/>
      <c r="J87" s="238"/>
      <c r="K87" s="238"/>
      <c r="L87" s="239"/>
    </row>
    <row r="88" spans="2:12" x14ac:dyDescent="0.3">
      <c r="B88" s="88"/>
      <c r="C88" s="112"/>
      <c r="D88" s="113"/>
      <c r="E88" s="237"/>
      <c r="F88" s="238"/>
      <c r="G88" s="238"/>
      <c r="H88" s="238"/>
      <c r="I88" s="238"/>
      <c r="J88" s="238"/>
      <c r="K88" s="238"/>
      <c r="L88" s="239"/>
    </row>
    <row r="89" spans="2:12" x14ac:dyDescent="0.3">
      <c r="B89" s="254"/>
      <c r="C89" s="112"/>
      <c r="D89" s="113"/>
      <c r="E89" s="237"/>
      <c r="F89" s="238"/>
      <c r="G89" s="238"/>
      <c r="H89" s="238"/>
      <c r="I89" s="238"/>
      <c r="J89" s="238"/>
      <c r="K89" s="238"/>
      <c r="L89" s="239"/>
    </row>
    <row r="90" spans="2:12" x14ac:dyDescent="0.3">
      <c r="B90" s="88"/>
      <c r="C90" s="112"/>
      <c r="D90" s="113"/>
      <c r="E90" s="237"/>
      <c r="F90" s="238"/>
      <c r="G90" s="238"/>
      <c r="H90" s="238"/>
      <c r="I90" s="238"/>
      <c r="J90" s="238"/>
      <c r="K90" s="238"/>
      <c r="L90" s="239"/>
    </row>
    <row r="91" spans="2:12" x14ac:dyDescent="0.3">
      <c r="B91" s="253"/>
      <c r="C91" s="112"/>
      <c r="D91" s="113"/>
      <c r="E91" s="237"/>
      <c r="F91" s="238"/>
      <c r="G91" s="238"/>
      <c r="H91" s="238"/>
      <c r="I91" s="238"/>
      <c r="J91" s="238"/>
      <c r="K91" s="238"/>
      <c r="L91" s="239"/>
    </row>
    <row r="92" spans="2:12" x14ac:dyDescent="0.3">
      <c r="B92" s="254"/>
      <c r="C92" s="112"/>
      <c r="D92" s="113"/>
      <c r="E92" s="237"/>
      <c r="F92" s="238"/>
      <c r="G92" s="238"/>
      <c r="H92" s="238"/>
      <c r="I92" s="238"/>
      <c r="J92" s="238"/>
      <c r="K92" s="238"/>
      <c r="L92" s="239"/>
    </row>
    <row r="93" spans="2:12" x14ac:dyDescent="0.3">
      <c r="B93" s="253"/>
      <c r="C93" s="112"/>
      <c r="D93" s="113"/>
      <c r="E93" s="240"/>
      <c r="F93" s="241"/>
      <c r="G93" s="241"/>
      <c r="H93" s="241"/>
      <c r="I93" s="241"/>
      <c r="J93" s="241"/>
      <c r="K93" s="241"/>
      <c r="L93" s="242"/>
    </row>
    <row r="94" spans="2:12" x14ac:dyDescent="0.3">
      <c r="B94" s="253"/>
      <c r="C94" s="112"/>
      <c r="D94" s="113"/>
      <c r="E94" s="102"/>
      <c r="F94" s="103"/>
      <c r="G94" s="103"/>
      <c r="H94" s="103"/>
      <c r="I94" s="103"/>
      <c r="J94" s="103"/>
      <c r="K94" s="103"/>
      <c r="L94" s="104"/>
    </row>
    <row r="95" spans="2:12" x14ac:dyDescent="0.3">
      <c r="B95" s="253"/>
      <c r="C95" s="112"/>
      <c r="D95" s="113"/>
      <c r="E95" s="240"/>
      <c r="F95" s="241"/>
      <c r="G95" s="241"/>
      <c r="H95" s="241"/>
      <c r="I95" s="241"/>
      <c r="J95" s="241"/>
      <c r="K95" s="241"/>
      <c r="L95" s="242"/>
    </row>
    <row r="96" spans="2:12" x14ac:dyDescent="0.3">
      <c r="B96" s="253"/>
      <c r="C96" s="112"/>
      <c r="D96" s="113"/>
      <c r="E96" s="102"/>
      <c r="F96" s="103"/>
      <c r="G96" s="103"/>
      <c r="H96" s="103"/>
      <c r="I96" s="103"/>
      <c r="J96" s="103"/>
      <c r="K96" s="103"/>
      <c r="L96" s="104"/>
    </row>
    <row r="97" spans="2:30" x14ac:dyDescent="0.3">
      <c r="B97" s="253"/>
      <c r="C97" s="112"/>
      <c r="D97" s="113"/>
      <c r="E97" s="237"/>
      <c r="F97" s="238"/>
      <c r="G97" s="238"/>
      <c r="H97" s="238"/>
      <c r="I97" s="238"/>
      <c r="J97" s="238"/>
      <c r="K97" s="238"/>
      <c r="L97" s="239"/>
    </row>
    <row r="98" spans="2:30" x14ac:dyDescent="0.3">
      <c r="B98" s="253"/>
      <c r="C98" s="112"/>
      <c r="D98" s="113"/>
      <c r="E98" s="243"/>
      <c r="F98" s="244"/>
      <c r="G98" s="244"/>
      <c r="H98" s="244"/>
      <c r="I98" s="244"/>
      <c r="J98" s="244"/>
      <c r="K98" s="244"/>
      <c r="L98" s="245"/>
    </row>
    <row r="99" spans="2:30" x14ac:dyDescent="0.3">
      <c r="B99" s="256"/>
      <c r="C99" s="105"/>
      <c r="D99" s="106"/>
      <c r="E99" s="237"/>
      <c r="F99" s="238"/>
      <c r="G99" s="238"/>
      <c r="H99" s="238"/>
      <c r="I99" s="238"/>
      <c r="J99" s="238"/>
      <c r="K99" s="238"/>
      <c r="L99" s="239"/>
    </row>
    <row r="100" spans="2:30" x14ac:dyDescent="0.3">
      <c r="B100" s="255"/>
      <c r="C100" s="105"/>
      <c r="D100" s="106"/>
      <c r="E100" s="246"/>
      <c r="F100" s="247"/>
      <c r="G100" s="247"/>
      <c r="H100" s="247"/>
      <c r="I100" s="247"/>
      <c r="J100" s="247"/>
      <c r="K100" s="247"/>
      <c r="L100" s="248"/>
    </row>
    <row r="101" spans="2:30" x14ac:dyDescent="0.3">
      <c r="B101" s="255"/>
      <c r="C101" s="105"/>
      <c r="D101" s="106"/>
      <c r="E101" s="237"/>
      <c r="F101" s="238"/>
      <c r="G101" s="238"/>
      <c r="H101" s="238"/>
      <c r="I101" s="238"/>
      <c r="J101" s="238"/>
      <c r="K101" s="238"/>
      <c r="L101" s="239"/>
    </row>
    <row r="102" spans="2:30" x14ac:dyDescent="0.3">
      <c r="B102" s="256"/>
      <c r="C102" s="105"/>
      <c r="D102" s="106"/>
      <c r="E102" s="246"/>
      <c r="F102" s="247"/>
      <c r="G102" s="247"/>
      <c r="H102" s="247"/>
      <c r="I102" s="247"/>
      <c r="J102" s="247"/>
      <c r="K102" s="247"/>
      <c r="L102" s="248"/>
    </row>
    <row r="103" spans="2:30" x14ac:dyDescent="0.3">
      <c r="B103" s="89"/>
      <c r="C103" s="105"/>
      <c r="D103" s="106"/>
      <c r="E103" s="237"/>
      <c r="F103" s="238"/>
      <c r="G103" s="238"/>
      <c r="H103" s="238"/>
      <c r="I103" s="238"/>
      <c r="J103" s="238"/>
      <c r="K103" s="238"/>
      <c r="L103" s="239"/>
    </row>
    <row r="104" spans="2:30" x14ac:dyDescent="0.3">
      <c r="B104" s="255"/>
      <c r="C104" s="105"/>
      <c r="D104" s="106"/>
      <c r="E104" s="246"/>
      <c r="F104" s="247"/>
      <c r="G104" s="247"/>
      <c r="H104" s="247"/>
      <c r="I104" s="247"/>
      <c r="J104" s="247"/>
      <c r="K104" s="247"/>
      <c r="L104" s="248"/>
    </row>
    <row r="105" spans="2:30" ht="15" thickBot="1" x14ac:dyDescent="0.35">
      <c r="B105" s="257"/>
      <c r="C105" s="107"/>
      <c r="D105" s="108"/>
      <c r="E105" s="249"/>
      <c r="F105" s="250"/>
      <c r="G105" s="250"/>
      <c r="H105" s="250"/>
      <c r="I105" s="250"/>
      <c r="J105" s="250"/>
      <c r="K105" s="250"/>
      <c r="L105" s="251"/>
    </row>
    <row r="106" spans="2:30" ht="15" thickBot="1" x14ac:dyDescent="0.35">
      <c r="K106" s="101" t="s">
        <v>318</v>
      </c>
      <c r="L106" s="101"/>
    </row>
    <row r="107" spans="2:30" ht="16.5" customHeight="1" thickBot="1" x14ac:dyDescent="0.35">
      <c r="Z107" s="39" t="s">
        <v>270</v>
      </c>
      <c r="AA107" s="8"/>
    </row>
    <row r="108" spans="2:30" ht="15" thickBot="1" x14ac:dyDescent="0.35">
      <c r="Z108" s="77" t="e">
        <f t="shared" ref="Z108:Z139" si="2">VLOOKUP(C57,$AC$207:$AC$241,1,0)</f>
        <v>#N/A</v>
      </c>
      <c r="AA108" s="78" t="e">
        <f t="shared" ref="AA108:AA154" si="3">IF(C57=Z108,"correcto","incorrecto")</f>
        <v>#N/A</v>
      </c>
      <c r="AB108" s="6"/>
      <c r="AC108" s="6"/>
      <c r="AD108" s="6"/>
    </row>
    <row r="109" spans="2:30" ht="15.75" customHeight="1" thickBot="1" x14ac:dyDescent="0.35">
      <c r="Z109" s="77" t="e">
        <f t="shared" si="2"/>
        <v>#N/A</v>
      </c>
      <c r="AA109" s="79" t="e">
        <f t="shared" si="3"/>
        <v>#N/A</v>
      </c>
    </row>
    <row r="110" spans="2:30" ht="15" thickBot="1" x14ac:dyDescent="0.35">
      <c r="Z110" s="77" t="e">
        <f t="shared" si="2"/>
        <v>#N/A</v>
      </c>
      <c r="AA110" s="79" t="e">
        <f t="shared" si="3"/>
        <v>#N/A</v>
      </c>
    </row>
    <row r="111" spans="2:30" ht="15" thickBot="1" x14ac:dyDescent="0.35">
      <c r="Z111" s="77" t="e">
        <f t="shared" si="2"/>
        <v>#N/A</v>
      </c>
      <c r="AA111" s="79" t="e">
        <f t="shared" si="3"/>
        <v>#N/A</v>
      </c>
    </row>
    <row r="112" spans="2:30" ht="15" thickBot="1" x14ac:dyDescent="0.35">
      <c r="Z112" s="77" t="e">
        <f t="shared" si="2"/>
        <v>#N/A</v>
      </c>
      <c r="AA112" s="79" t="e">
        <f t="shared" si="3"/>
        <v>#N/A</v>
      </c>
    </row>
    <row r="113" spans="26:27" ht="15" thickBot="1" x14ac:dyDescent="0.35">
      <c r="Z113" s="77" t="e">
        <f t="shared" si="2"/>
        <v>#N/A</v>
      </c>
      <c r="AA113" s="79" t="e">
        <f t="shared" si="3"/>
        <v>#N/A</v>
      </c>
    </row>
    <row r="114" spans="26:27" ht="18" customHeight="1" thickBot="1" x14ac:dyDescent="0.35">
      <c r="Z114" s="77" t="e">
        <f t="shared" si="2"/>
        <v>#N/A</v>
      </c>
      <c r="AA114" s="79" t="e">
        <f t="shared" si="3"/>
        <v>#N/A</v>
      </c>
    </row>
    <row r="115" spans="26:27" ht="15" thickBot="1" x14ac:dyDescent="0.35">
      <c r="Z115" s="77" t="e">
        <f t="shared" si="2"/>
        <v>#N/A</v>
      </c>
      <c r="AA115" s="79" t="e">
        <f t="shared" si="3"/>
        <v>#N/A</v>
      </c>
    </row>
    <row r="116" spans="26:27" ht="15" thickBot="1" x14ac:dyDescent="0.35">
      <c r="Z116" s="77" t="e">
        <f t="shared" si="2"/>
        <v>#N/A</v>
      </c>
      <c r="AA116" s="79" t="e">
        <f t="shared" si="3"/>
        <v>#N/A</v>
      </c>
    </row>
    <row r="117" spans="26:27" ht="15" thickBot="1" x14ac:dyDescent="0.35">
      <c r="Z117" s="77" t="e">
        <f t="shared" si="2"/>
        <v>#N/A</v>
      </c>
      <c r="AA117" s="79" t="e">
        <f t="shared" si="3"/>
        <v>#N/A</v>
      </c>
    </row>
    <row r="118" spans="26:27" ht="15" thickBot="1" x14ac:dyDescent="0.35">
      <c r="Z118" s="77" t="e">
        <f t="shared" si="2"/>
        <v>#N/A</v>
      </c>
      <c r="AA118" s="79" t="e">
        <f t="shared" si="3"/>
        <v>#N/A</v>
      </c>
    </row>
    <row r="119" spans="26:27" ht="15" thickBot="1" x14ac:dyDescent="0.35">
      <c r="Z119" s="77" t="e">
        <f t="shared" si="2"/>
        <v>#N/A</v>
      </c>
      <c r="AA119" s="79" t="e">
        <f t="shared" si="3"/>
        <v>#N/A</v>
      </c>
    </row>
    <row r="120" spans="26:27" ht="22.5" customHeight="1" thickBot="1" x14ac:dyDescent="0.35">
      <c r="Z120" s="77" t="e">
        <f t="shared" si="2"/>
        <v>#N/A</v>
      </c>
      <c r="AA120" s="79" t="e">
        <f t="shared" si="3"/>
        <v>#N/A</v>
      </c>
    </row>
    <row r="121" spans="26:27" ht="15" thickBot="1" x14ac:dyDescent="0.35">
      <c r="Z121" s="77" t="e">
        <f t="shared" si="2"/>
        <v>#N/A</v>
      </c>
      <c r="AA121" s="79" t="e">
        <f t="shared" si="3"/>
        <v>#N/A</v>
      </c>
    </row>
    <row r="122" spans="26:27" ht="15" thickBot="1" x14ac:dyDescent="0.35">
      <c r="Z122" s="77" t="e">
        <f t="shared" si="2"/>
        <v>#N/A</v>
      </c>
      <c r="AA122" s="79" t="e">
        <f t="shared" si="3"/>
        <v>#N/A</v>
      </c>
    </row>
    <row r="123" spans="26:27" ht="15" thickBot="1" x14ac:dyDescent="0.35">
      <c r="Z123" s="77" t="e">
        <f t="shared" si="2"/>
        <v>#N/A</v>
      </c>
      <c r="AA123" s="79" t="e">
        <f t="shared" si="3"/>
        <v>#N/A</v>
      </c>
    </row>
    <row r="124" spans="26:27" ht="15" thickBot="1" x14ac:dyDescent="0.35">
      <c r="Z124" s="77" t="e">
        <f t="shared" si="2"/>
        <v>#N/A</v>
      </c>
      <c r="AA124" s="79" t="e">
        <f t="shared" si="3"/>
        <v>#N/A</v>
      </c>
    </row>
    <row r="125" spans="26:27" ht="15" thickBot="1" x14ac:dyDescent="0.35">
      <c r="Z125" s="77" t="e">
        <f t="shared" si="2"/>
        <v>#N/A</v>
      </c>
      <c r="AA125" s="79" t="e">
        <f t="shared" si="3"/>
        <v>#N/A</v>
      </c>
    </row>
    <row r="126" spans="26:27" ht="15" thickBot="1" x14ac:dyDescent="0.35">
      <c r="Z126" s="77" t="e">
        <f t="shared" si="2"/>
        <v>#N/A</v>
      </c>
      <c r="AA126" s="79" t="e">
        <f t="shared" si="3"/>
        <v>#N/A</v>
      </c>
    </row>
    <row r="127" spans="26:27" ht="15" thickBot="1" x14ac:dyDescent="0.35">
      <c r="Z127" s="77" t="e">
        <f t="shared" si="2"/>
        <v>#N/A</v>
      </c>
      <c r="AA127" s="79" t="e">
        <f t="shared" si="3"/>
        <v>#N/A</v>
      </c>
    </row>
    <row r="128" spans="26:27" ht="21" customHeight="1" thickBot="1" x14ac:dyDescent="0.35">
      <c r="Z128" s="77" t="e">
        <f t="shared" si="2"/>
        <v>#N/A</v>
      </c>
      <c r="AA128" s="79" t="e">
        <f t="shared" si="3"/>
        <v>#N/A</v>
      </c>
    </row>
    <row r="129" spans="26:27" ht="15" thickBot="1" x14ac:dyDescent="0.35">
      <c r="Z129" s="77" t="e">
        <f t="shared" si="2"/>
        <v>#N/A</v>
      </c>
      <c r="AA129" s="79" t="e">
        <f t="shared" si="3"/>
        <v>#N/A</v>
      </c>
    </row>
    <row r="130" spans="26:27" ht="15" thickBot="1" x14ac:dyDescent="0.35">
      <c r="Z130" s="77" t="e">
        <f t="shared" si="2"/>
        <v>#N/A</v>
      </c>
      <c r="AA130" s="79" t="e">
        <f t="shared" si="3"/>
        <v>#N/A</v>
      </c>
    </row>
    <row r="131" spans="26:27" ht="18" customHeight="1" thickBot="1" x14ac:dyDescent="0.35">
      <c r="Z131" s="77" t="e">
        <f t="shared" si="2"/>
        <v>#N/A</v>
      </c>
      <c r="AA131" s="79" t="e">
        <f t="shared" si="3"/>
        <v>#N/A</v>
      </c>
    </row>
    <row r="132" spans="26:27" ht="15" thickBot="1" x14ac:dyDescent="0.35">
      <c r="Z132" s="77" t="e">
        <f t="shared" si="2"/>
        <v>#N/A</v>
      </c>
      <c r="AA132" s="79" t="e">
        <f t="shared" si="3"/>
        <v>#N/A</v>
      </c>
    </row>
    <row r="133" spans="26:27" ht="15" thickBot="1" x14ac:dyDescent="0.35">
      <c r="Z133" s="77" t="e">
        <f t="shared" si="2"/>
        <v>#N/A</v>
      </c>
      <c r="AA133" s="79" t="e">
        <f t="shared" si="3"/>
        <v>#N/A</v>
      </c>
    </row>
    <row r="134" spans="26:27" ht="15" thickBot="1" x14ac:dyDescent="0.35">
      <c r="Z134" s="77" t="e">
        <f t="shared" si="2"/>
        <v>#N/A</v>
      </c>
      <c r="AA134" s="79" t="e">
        <f t="shared" si="3"/>
        <v>#N/A</v>
      </c>
    </row>
    <row r="135" spans="26:27" ht="15" thickBot="1" x14ac:dyDescent="0.35">
      <c r="Z135" s="77" t="e">
        <f t="shared" si="2"/>
        <v>#N/A</v>
      </c>
      <c r="AA135" s="79" t="e">
        <f t="shared" si="3"/>
        <v>#N/A</v>
      </c>
    </row>
    <row r="136" spans="26:27" ht="15" thickBot="1" x14ac:dyDescent="0.35">
      <c r="Z136" s="77" t="e">
        <f t="shared" si="2"/>
        <v>#N/A</v>
      </c>
      <c r="AA136" s="79" t="e">
        <f t="shared" si="3"/>
        <v>#N/A</v>
      </c>
    </row>
    <row r="137" spans="26:27" ht="15" thickBot="1" x14ac:dyDescent="0.35">
      <c r="Z137" s="77" t="e">
        <f t="shared" si="2"/>
        <v>#N/A</v>
      </c>
      <c r="AA137" s="79" t="e">
        <f t="shared" si="3"/>
        <v>#N/A</v>
      </c>
    </row>
    <row r="138" spans="26:27" ht="15" thickBot="1" x14ac:dyDescent="0.35">
      <c r="Z138" s="77" t="e">
        <f t="shared" si="2"/>
        <v>#N/A</v>
      </c>
      <c r="AA138" s="79" t="e">
        <f t="shared" si="3"/>
        <v>#N/A</v>
      </c>
    </row>
    <row r="139" spans="26:27" ht="15" thickBot="1" x14ac:dyDescent="0.35">
      <c r="Z139" s="77" t="e">
        <f t="shared" si="2"/>
        <v>#N/A</v>
      </c>
      <c r="AA139" s="79" t="e">
        <f t="shared" si="3"/>
        <v>#N/A</v>
      </c>
    </row>
    <row r="140" spans="26:27" ht="15" thickBot="1" x14ac:dyDescent="0.35">
      <c r="Z140" s="77" t="e">
        <f t="shared" ref="Z140:Z156" si="4">VLOOKUP(C89,$AC$207:$AC$241,1,0)</f>
        <v>#N/A</v>
      </c>
      <c r="AA140" s="79" t="e">
        <f t="shared" si="3"/>
        <v>#N/A</v>
      </c>
    </row>
    <row r="141" spans="26:27" ht="15" thickBot="1" x14ac:dyDescent="0.35">
      <c r="Z141" s="77" t="e">
        <f t="shared" si="4"/>
        <v>#N/A</v>
      </c>
      <c r="AA141" s="79" t="e">
        <f t="shared" si="3"/>
        <v>#N/A</v>
      </c>
    </row>
    <row r="142" spans="26:27" ht="15" thickBot="1" x14ac:dyDescent="0.35">
      <c r="Z142" s="77" t="e">
        <f t="shared" si="4"/>
        <v>#N/A</v>
      </c>
      <c r="AA142" s="79" t="e">
        <f t="shared" si="3"/>
        <v>#N/A</v>
      </c>
    </row>
    <row r="143" spans="26:27" ht="15" thickBot="1" x14ac:dyDescent="0.35">
      <c r="Z143" s="77" t="e">
        <f t="shared" si="4"/>
        <v>#N/A</v>
      </c>
      <c r="AA143" s="79" t="e">
        <f t="shared" si="3"/>
        <v>#N/A</v>
      </c>
    </row>
    <row r="144" spans="26:27" ht="15" thickBot="1" x14ac:dyDescent="0.35">
      <c r="Z144" s="77" t="e">
        <f t="shared" si="4"/>
        <v>#N/A</v>
      </c>
      <c r="AA144" s="79" t="e">
        <f t="shared" si="3"/>
        <v>#N/A</v>
      </c>
    </row>
    <row r="145" spans="26:27" ht="15" thickBot="1" x14ac:dyDescent="0.35">
      <c r="Z145" s="77" t="e">
        <f t="shared" si="4"/>
        <v>#N/A</v>
      </c>
      <c r="AA145" s="79" t="e">
        <f t="shared" si="3"/>
        <v>#N/A</v>
      </c>
    </row>
    <row r="146" spans="26:27" ht="15" thickBot="1" x14ac:dyDescent="0.35">
      <c r="Z146" s="77" t="e">
        <f t="shared" si="4"/>
        <v>#N/A</v>
      </c>
      <c r="AA146" s="79" t="e">
        <f t="shared" si="3"/>
        <v>#N/A</v>
      </c>
    </row>
    <row r="147" spans="26:27" ht="15" thickBot="1" x14ac:dyDescent="0.35">
      <c r="Z147" s="77" t="e">
        <f t="shared" si="4"/>
        <v>#N/A</v>
      </c>
      <c r="AA147" s="79" t="e">
        <f t="shared" si="3"/>
        <v>#N/A</v>
      </c>
    </row>
    <row r="148" spans="26:27" ht="15" thickBot="1" x14ac:dyDescent="0.35">
      <c r="Z148" s="77" t="e">
        <f t="shared" si="4"/>
        <v>#N/A</v>
      </c>
      <c r="AA148" s="79" t="e">
        <f t="shared" si="3"/>
        <v>#N/A</v>
      </c>
    </row>
    <row r="149" spans="26:27" ht="15" thickBot="1" x14ac:dyDescent="0.35">
      <c r="Z149" s="77" t="e">
        <f t="shared" si="4"/>
        <v>#N/A</v>
      </c>
      <c r="AA149" s="79" t="e">
        <f t="shared" si="3"/>
        <v>#N/A</v>
      </c>
    </row>
    <row r="150" spans="26:27" ht="15" thickBot="1" x14ac:dyDescent="0.35">
      <c r="Z150" s="77" t="e">
        <f t="shared" si="4"/>
        <v>#N/A</v>
      </c>
      <c r="AA150" s="79" t="e">
        <f t="shared" si="3"/>
        <v>#N/A</v>
      </c>
    </row>
    <row r="151" spans="26:27" ht="15" thickBot="1" x14ac:dyDescent="0.35">
      <c r="Z151" s="77" t="e">
        <f t="shared" si="4"/>
        <v>#N/A</v>
      </c>
      <c r="AA151" s="79" t="e">
        <f t="shared" si="3"/>
        <v>#N/A</v>
      </c>
    </row>
    <row r="152" spans="26:27" ht="15" thickBot="1" x14ac:dyDescent="0.35">
      <c r="Z152" s="77" t="e">
        <f t="shared" si="4"/>
        <v>#N/A</v>
      </c>
      <c r="AA152" s="79" t="e">
        <f t="shared" si="3"/>
        <v>#N/A</v>
      </c>
    </row>
    <row r="153" spans="26:27" ht="15" thickBot="1" x14ac:dyDescent="0.35">
      <c r="Z153" s="77" t="e">
        <f t="shared" si="4"/>
        <v>#N/A</v>
      </c>
      <c r="AA153" s="79" t="e">
        <f t="shared" si="3"/>
        <v>#N/A</v>
      </c>
    </row>
    <row r="154" spans="26:27" ht="15" thickBot="1" x14ac:dyDescent="0.35">
      <c r="Z154" s="77" t="e">
        <f t="shared" si="4"/>
        <v>#N/A</v>
      </c>
      <c r="AA154" s="79" t="e">
        <f t="shared" si="3"/>
        <v>#N/A</v>
      </c>
    </row>
    <row r="155" spans="26:27" ht="15" thickBot="1" x14ac:dyDescent="0.35">
      <c r="Z155" s="77" t="e">
        <f t="shared" si="4"/>
        <v>#N/A</v>
      </c>
      <c r="AA155" s="79" t="e">
        <f t="shared" ref="AA155:AA156" si="5">IF(C104=Z155,"correcto","incorrecto")</f>
        <v>#N/A</v>
      </c>
    </row>
    <row r="156" spans="26:27" x14ac:dyDescent="0.3">
      <c r="Z156" s="77" t="e">
        <f t="shared" si="4"/>
        <v>#N/A</v>
      </c>
      <c r="AA156" s="79" t="e">
        <f t="shared" si="5"/>
        <v>#N/A</v>
      </c>
    </row>
    <row r="158" spans="26:27" ht="15" thickBot="1" x14ac:dyDescent="0.35"/>
    <row r="159" spans="26:27" ht="15" thickBot="1" x14ac:dyDescent="0.35">
      <c r="Z159" s="40" t="s">
        <v>271</v>
      </c>
      <c r="AA159" s="9"/>
    </row>
    <row r="160" spans="26:27" ht="15" thickBot="1" x14ac:dyDescent="0.35">
      <c r="Z160" s="77" t="e">
        <f t="shared" ref="Z160:Z188" si="6">VLOOKUP(B21,$AD$206:$AD$211,1,0)</f>
        <v>#N/A</v>
      </c>
      <c r="AA160" s="78" t="e">
        <f t="shared" ref="AA160:AA188" si="7">IF(B21=Z160,"correcto","incorrecto")</f>
        <v>#N/A</v>
      </c>
    </row>
    <row r="161" spans="26:27" ht="15" thickBot="1" x14ac:dyDescent="0.35">
      <c r="Z161" s="77" t="e">
        <f t="shared" si="6"/>
        <v>#N/A</v>
      </c>
      <c r="AA161" s="78" t="e">
        <f t="shared" si="7"/>
        <v>#N/A</v>
      </c>
    </row>
    <row r="162" spans="26:27" ht="15" thickBot="1" x14ac:dyDescent="0.35">
      <c r="Z162" s="77" t="e">
        <f t="shared" si="6"/>
        <v>#N/A</v>
      </c>
      <c r="AA162" s="78" t="e">
        <f t="shared" si="7"/>
        <v>#N/A</v>
      </c>
    </row>
    <row r="163" spans="26:27" ht="15" thickBot="1" x14ac:dyDescent="0.35">
      <c r="Z163" s="77" t="e">
        <f t="shared" si="6"/>
        <v>#N/A</v>
      </c>
      <c r="AA163" s="78" t="e">
        <f t="shared" si="7"/>
        <v>#N/A</v>
      </c>
    </row>
    <row r="164" spans="26:27" ht="15" thickBot="1" x14ac:dyDescent="0.35">
      <c r="Z164" s="77" t="e">
        <f t="shared" si="6"/>
        <v>#N/A</v>
      </c>
      <c r="AA164" s="78" t="e">
        <f t="shared" si="7"/>
        <v>#N/A</v>
      </c>
    </row>
    <row r="165" spans="26:27" ht="15" thickBot="1" x14ac:dyDescent="0.35">
      <c r="Z165" s="77" t="e">
        <f t="shared" si="6"/>
        <v>#N/A</v>
      </c>
      <c r="AA165" s="78" t="e">
        <f t="shared" si="7"/>
        <v>#N/A</v>
      </c>
    </row>
    <row r="166" spans="26:27" ht="15" thickBot="1" x14ac:dyDescent="0.35">
      <c r="Z166" s="77" t="e">
        <f t="shared" si="6"/>
        <v>#N/A</v>
      </c>
      <c r="AA166" s="78" t="e">
        <f t="shared" si="7"/>
        <v>#N/A</v>
      </c>
    </row>
    <row r="167" spans="26:27" ht="15" thickBot="1" x14ac:dyDescent="0.35">
      <c r="Z167" s="77" t="e">
        <f t="shared" si="6"/>
        <v>#N/A</v>
      </c>
      <c r="AA167" s="78" t="e">
        <f t="shared" si="7"/>
        <v>#N/A</v>
      </c>
    </row>
    <row r="168" spans="26:27" ht="15" thickBot="1" x14ac:dyDescent="0.35">
      <c r="Z168" s="77" t="e">
        <f t="shared" si="6"/>
        <v>#N/A</v>
      </c>
      <c r="AA168" s="78" t="e">
        <f t="shared" si="7"/>
        <v>#N/A</v>
      </c>
    </row>
    <row r="169" spans="26:27" ht="15" thickBot="1" x14ac:dyDescent="0.35">
      <c r="Z169" s="77" t="e">
        <f t="shared" si="6"/>
        <v>#N/A</v>
      </c>
      <c r="AA169" s="78" t="e">
        <f t="shared" si="7"/>
        <v>#N/A</v>
      </c>
    </row>
    <row r="170" spans="26:27" ht="15" thickBot="1" x14ac:dyDescent="0.35">
      <c r="Z170" s="77" t="e">
        <f t="shared" si="6"/>
        <v>#N/A</v>
      </c>
      <c r="AA170" s="78" t="e">
        <f t="shared" si="7"/>
        <v>#N/A</v>
      </c>
    </row>
    <row r="171" spans="26:27" ht="15" thickBot="1" x14ac:dyDescent="0.35">
      <c r="Z171" s="77" t="e">
        <f t="shared" si="6"/>
        <v>#N/A</v>
      </c>
      <c r="AA171" s="78" t="e">
        <f t="shared" si="7"/>
        <v>#N/A</v>
      </c>
    </row>
    <row r="172" spans="26:27" ht="15" thickBot="1" x14ac:dyDescent="0.35">
      <c r="Z172" s="77" t="e">
        <f t="shared" si="6"/>
        <v>#N/A</v>
      </c>
      <c r="AA172" s="78" t="e">
        <f t="shared" si="7"/>
        <v>#N/A</v>
      </c>
    </row>
    <row r="173" spans="26:27" ht="15" thickBot="1" x14ac:dyDescent="0.35">
      <c r="Z173" s="77" t="e">
        <f t="shared" si="6"/>
        <v>#N/A</v>
      </c>
      <c r="AA173" s="78" t="e">
        <f t="shared" si="7"/>
        <v>#N/A</v>
      </c>
    </row>
    <row r="174" spans="26:27" ht="15" thickBot="1" x14ac:dyDescent="0.35">
      <c r="Z174" s="77" t="e">
        <f t="shared" si="6"/>
        <v>#N/A</v>
      </c>
      <c r="AA174" s="78" t="e">
        <f t="shared" si="7"/>
        <v>#N/A</v>
      </c>
    </row>
    <row r="175" spans="26:27" ht="15" thickBot="1" x14ac:dyDescent="0.35">
      <c r="Z175" s="77" t="e">
        <f t="shared" si="6"/>
        <v>#N/A</v>
      </c>
      <c r="AA175" s="78" t="e">
        <f t="shared" si="7"/>
        <v>#N/A</v>
      </c>
    </row>
    <row r="176" spans="26:27" ht="15" thickBot="1" x14ac:dyDescent="0.35">
      <c r="Z176" s="77" t="e">
        <f t="shared" si="6"/>
        <v>#N/A</v>
      </c>
      <c r="AA176" s="78" t="e">
        <f t="shared" si="7"/>
        <v>#N/A</v>
      </c>
    </row>
    <row r="177" spans="26:27" ht="15" thickBot="1" x14ac:dyDescent="0.35">
      <c r="Z177" s="77" t="e">
        <f t="shared" si="6"/>
        <v>#N/A</v>
      </c>
      <c r="AA177" s="78" t="e">
        <f t="shared" si="7"/>
        <v>#N/A</v>
      </c>
    </row>
    <row r="178" spans="26:27" ht="15" thickBot="1" x14ac:dyDescent="0.35">
      <c r="Z178" s="77" t="e">
        <f t="shared" si="6"/>
        <v>#N/A</v>
      </c>
      <c r="AA178" s="78" t="e">
        <f t="shared" si="7"/>
        <v>#N/A</v>
      </c>
    </row>
    <row r="179" spans="26:27" ht="15" thickBot="1" x14ac:dyDescent="0.35">
      <c r="Z179" s="77" t="e">
        <f t="shared" si="6"/>
        <v>#N/A</v>
      </c>
      <c r="AA179" s="78" t="e">
        <f t="shared" si="7"/>
        <v>#N/A</v>
      </c>
    </row>
    <row r="180" spans="26:27" ht="15" thickBot="1" x14ac:dyDescent="0.35">
      <c r="Z180" s="77" t="e">
        <f t="shared" si="6"/>
        <v>#N/A</v>
      </c>
      <c r="AA180" s="78" t="e">
        <f t="shared" si="7"/>
        <v>#N/A</v>
      </c>
    </row>
    <row r="181" spans="26:27" ht="15" thickBot="1" x14ac:dyDescent="0.35">
      <c r="Z181" s="77" t="e">
        <f t="shared" si="6"/>
        <v>#N/A</v>
      </c>
      <c r="AA181" s="78" t="e">
        <f t="shared" si="7"/>
        <v>#N/A</v>
      </c>
    </row>
    <row r="182" spans="26:27" ht="15" thickBot="1" x14ac:dyDescent="0.35">
      <c r="Z182" s="77" t="e">
        <f t="shared" si="6"/>
        <v>#N/A</v>
      </c>
      <c r="AA182" s="78" t="e">
        <f t="shared" si="7"/>
        <v>#N/A</v>
      </c>
    </row>
    <row r="183" spans="26:27" ht="15" thickBot="1" x14ac:dyDescent="0.35">
      <c r="Z183" s="77" t="e">
        <f t="shared" si="6"/>
        <v>#N/A</v>
      </c>
      <c r="AA183" s="78" t="e">
        <f t="shared" si="7"/>
        <v>#N/A</v>
      </c>
    </row>
    <row r="184" spans="26:27" ht="15" thickBot="1" x14ac:dyDescent="0.35">
      <c r="Z184" s="77" t="e">
        <f t="shared" si="6"/>
        <v>#N/A</v>
      </c>
      <c r="AA184" s="78" t="e">
        <f t="shared" si="7"/>
        <v>#N/A</v>
      </c>
    </row>
    <row r="185" spans="26:27" ht="15" thickBot="1" x14ac:dyDescent="0.35">
      <c r="Z185" s="77" t="e">
        <f t="shared" si="6"/>
        <v>#N/A</v>
      </c>
      <c r="AA185" s="78" t="e">
        <f t="shared" si="7"/>
        <v>#N/A</v>
      </c>
    </row>
    <row r="186" spans="26:27" ht="15" thickBot="1" x14ac:dyDescent="0.35">
      <c r="Z186" s="77" t="e">
        <f t="shared" si="6"/>
        <v>#N/A</v>
      </c>
      <c r="AA186" s="78" t="e">
        <f t="shared" si="7"/>
        <v>#N/A</v>
      </c>
    </row>
    <row r="187" spans="26:27" ht="15" thickBot="1" x14ac:dyDescent="0.35">
      <c r="Z187" s="77" t="e">
        <f t="shared" si="6"/>
        <v>#N/A</v>
      </c>
      <c r="AA187" s="78" t="e">
        <f t="shared" si="7"/>
        <v>#N/A</v>
      </c>
    </row>
    <row r="188" spans="26:27" ht="15" thickBot="1" x14ac:dyDescent="0.35">
      <c r="Z188" s="77" t="e">
        <f t="shared" si="6"/>
        <v>#N/A</v>
      </c>
      <c r="AA188" s="78" t="e">
        <f t="shared" si="7"/>
        <v>#N/A</v>
      </c>
    </row>
    <row r="189" spans="26:27" ht="15" thickBot="1" x14ac:dyDescent="0.35">
      <c r="Z189" s="77" t="e">
        <f>VLOOKUP(#REF!,$AD$206:$AD$211,1,0)</f>
        <v>#REF!</v>
      </c>
      <c r="AA189" s="78" t="e">
        <f>IF(#REF!=Z189,"correcto","incorrecto")</f>
        <v>#REF!</v>
      </c>
    </row>
    <row r="190" spans="26:27" ht="15" thickBot="1" x14ac:dyDescent="0.35">
      <c r="Z190" s="77" t="e">
        <f t="shared" ref="Z190:Z201" si="8">VLOOKUP(B50,$AD$206:$AD$211,1,0)</f>
        <v>#N/A</v>
      </c>
      <c r="AA190" s="78" t="e">
        <f t="shared" ref="AA190:AA201" si="9">IF(B50=Z190,"correcto","incorrecto")</f>
        <v>#N/A</v>
      </c>
    </row>
    <row r="191" spans="26:27" ht="15" thickBot="1" x14ac:dyDescent="0.35">
      <c r="Z191" s="77" t="e">
        <f t="shared" si="8"/>
        <v>#N/A</v>
      </c>
      <c r="AA191" s="78" t="e">
        <f t="shared" si="9"/>
        <v>#N/A</v>
      </c>
    </row>
    <row r="192" spans="26:27" ht="15" thickBot="1" x14ac:dyDescent="0.35">
      <c r="Z192" s="77" t="e">
        <f t="shared" si="8"/>
        <v>#N/A</v>
      </c>
      <c r="AA192" s="78" t="e">
        <f t="shared" si="9"/>
        <v>#N/A</v>
      </c>
    </row>
    <row r="193" spans="26:34" ht="15" thickBot="1" x14ac:dyDescent="0.35">
      <c r="Z193" s="77" t="e">
        <f t="shared" si="8"/>
        <v>#N/A</v>
      </c>
      <c r="AA193" s="78" t="e">
        <f t="shared" si="9"/>
        <v>#N/A</v>
      </c>
    </row>
    <row r="194" spans="26:34" ht="15" thickBot="1" x14ac:dyDescent="0.35">
      <c r="Z194" s="77" t="e">
        <f t="shared" si="8"/>
        <v>#N/A</v>
      </c>
      <c r="AA194" s="78" t="e">
        <f t="shared" si="9"/>
        <v>#N/A</v>
      </c>
    </row>
    <row r="195" spans="26:34" ht="15" thickBot="1" x14ac:dyDescent="0.35">
      <c r="Z195" s="77" t="e">
        <f t="shared" si="8"/>
        <v>#N/A</v>
      </c>
      <c r="AA195" s="78" t="e">
        <f t="shared" si="9"/>
        <v>#N/A</v>
      </c>
    </row>
    <row r="196" spans="26:34" ht="15" thickBot="1" x14ac:dyDescent="0.35">
      <c r="Z196" s="77" t="e">
        <f t="shared" si="8"/>
        <v>#N/A</v>
      </c>
      <c r="AA196" s="78" t="e">
        <f t="shared" si="9"/>
        <v>#N/A</v>
      </c>
    </row>
    <row r="197" spans="26:34" ht="15" thickBot="1" x14ac:dyDescent="0.35">
      <c r="Z197" s="77" t="e">
        <f t="shared" si="8"/>
        <v>#N/A</v>
      </c>
      <c r="AA197" s="78" t="e">
        <f t="shared" si="9"/>
        <v>#N/A</v>
      </c>
    </row>
    <row r="198" spans="26:34" ht="15" thickBot="1" x14ac:dyDescent="0.35">
      <c r="Z198" s="77" t="e">
        <f t="shared" si="8"/>
        <v>#N/A</v>
      </c>
      <c r="AA198" s="78" t="e">
        <f t="shared" si="9"/>
        <v>#N/A</v>
      </c>
    </row>
    <row r="199" spans="26:34" ht="15" customHeight="1" thickBot="1" x14ac:dyDescent="0.35">
      <c r="Z199" s="77" t="e">
        <f t="shared" si="8"/>
        <v>#N/A</v>
      </c>
      <c r="AA199" s="78" t="e">
        <f t="shared" si="9"/>
        <v>#N/A</v>
      </c>
    </row>
    <row r="200" spans="26:34" ht="15" customHeight="1" thickBot="1" x14ac:dyDescent="0.35">
      <c r="Z200" s="77" t="e">
        <f t="shared" si="8"/>
        <v>#N/A</v>
      </c>
      <c r="AA200" s="78" t="e">
        <f t="shared" si="9"/>
        <v>#N/A</v>
      </c>
    </row>
    <row r="201" spans="26:34" ht="15" customHeight="1" thickBot="1" x14ac:dyDescent="0.35">
      <c r="Z201" s="80" t="e">
        <f t="shared" si="8"/>
        <v>#N/A</v>
      </c>
      <c r="AA201" s="81" t="e">
        <f t="shared" si="9"/>
        <v>#N/A</v>
      </c>
    </row>
    <row r="202" spans="26:34" ht="15" customHeight="1" x14ac:dyDescent="0.3">
      <c r="AH202" s="13"/>
    </row>
    <row r="203" spans="26:34" ht="15" customHeight="1" x14ac:dyDescent="0.3">
      <c r="AH203" s="13"/>
    </row>
    <row r="204" spans="26:34" ht="15" customHeight="1" thickBot="1" x14ac:dyDescent="0.35">
      <c r="AH204" s="13"/>
    </row>
    <row r="205" spans="26:34" ht="15" customHeight="1" thickBot="1" x14ac:dyDescent="0.35">
      <c r="Z205" s="41" t="s">
        <v>198</v>
      </c>
      <c r="AA205" s="7" t="s">
        <v>1</v>
      </c>
      <c r="AB205" s="10" t="s">
        <v>0</v>
      </c>
      <c r="AC205" s="10" t="s">
        <v>292</v>
      </c>
      <c r="AD205" s="10" t="s">
        <v>268</v>
      </c>
      <c r="AE205" s="11"/>
      <c r="AF205" s="68"/>
      <c r="AH205" s="13"/>
    </row>
    <row r="206" spans="26:34" ht="15" customHeight="1" x14ac:dyDescent="0.3">
      <c r="Z206" s="42" t="s">
        <v>273</v>
      </c>
      <c r="AA206" s="1" t="s">
        <v>11</v>
      </c>
      <c r="AB206" s="92" t="s">
        <v>225</v>
      </c>
      <c r="AC206" s="69" t="s">
        <v>240</v>
      </c>
      <c r="AD206" s="70" t="s">
        <v>279</v>
      </c>
      <c r="AH206" s="13"/>
    </row>
    <row r="207" spans="26:34" ht="15" customHeight="1" x14ac:dyDescent="0.3">
      <c r="Z207" s="42" t="s">
        <v>275</v>
      </c>
      <c r="AA207" s="1" t="s">
        <v>8</v>
      </c>
      <c r="AB207" s="92" t="s">
        <v>223</v>
      </c>
      <c r="AC207" s="71" t="s">
        <v>246</v>
      </c>
      <c r="AD207" s="72" t="s">
        <v>269</v>
      </c>
      <c r="AH207" s="13"/>
    </row>
    <row r="208" spans="26:34" ht="15" customHeight="1" x14ac:dyDescent="0.3">
      <c r="Z208" s="42" t="s">
        <v>274</v>
      </c>
      <c r="AA208" s="1" t="s">
        <v>10</v>
      </c>
      <c r="AB208" s="92" t="s">
        <v>224</v>
      </c>
      <c r="AC208" s="71" t="s">
        <v>261</v>
      </c>
      <c r="AD208" s="70" t="s">
        <v>291</v>
      </c>
      <c r="AH208" s="13"/>
    </row>
    <row r="209" spans="26:34" ht="15" customHeight="1" x14ac:dyDescent="0.3">
      <c r="Z209" s="42" t="s">
        <v>212</v>
      </c>
      <c r="AA209" s="1" t="s">
        <v>9</v>
      </c>
      <c r="AB209" s="92" t="s">
        <v>228</v>
      </c>
      <c r="AC209" s="71" t="s">
        <v>247</v>
      </c>
      <c r="AD209" s="72" t="s">
        <v>303</v>
      </c>
      <c r="AH209" s="13"/>
    </row>
    <row r="210" spans="26:34" ht="15" customHeight="1" x14ac:dyDescent="0.3">
      <c r="Z210" s="42" t="s">
        <v>203</v>
      </c>
      <c r="AA210" s="1" t="s">
        <v>281</v>
      </c>
      <c r="AB210" s="92" t="s">
        <v>227</v>
      </c>
      <c r="AC210" s="71" t="s">
        <v>248</v>
      </c>
      <c r="AD210" s="70" t="s">
        <v>304</v>
      </c>
      <c r="AH210" s="13"/>
    </row>
    <row r="211" spans="26:34" ht="15" customHeight="1" x14ac:dyDescent="0.3">
      <c r="Z211" s="42" t="s">
        <v>209</v>
      </c>
      <c r="AA211" s="1" t="s">
        <v>282</v>
      </c>
      <c r="AB211" s="92" t="s">
        <v>13</v>
      </c>
      <c r="AC211" s="71" t="s">
        <v>249</v>
      </c>
      <c r="AD211" s="72" t="s">
        <v>230</v>
      </c>
      <c r="AH211" s="13"/>
    </row>
    <row r="212" spans="26:34" ht="15" customHeight="1" x14ac:dyDescent="0.3">
      <c r="Z212" s="42" t="s">
        <v>214</v>
      </c>
      <c r="AB212" s="92" t="s">
        <v>12</v>
      </c>
      <c r="AC212" s="71" t="s">
        <v>239</v>
      </c>
      <c r="AD212" s="12" t="s">
        <v>305</v>
      </c>
      <c r="AH212" s="13"/>
    </row>
    <row r="213" spans="26:34" ht="15" customHeight="1" x14ac:dyDescent="0.3">
      <c r="Z213" s="42" t="s">
        <v>200</v>
      </c>
      <c r="AB213" s="92" t="s">
        <v>226</v>
      </c>
      <c r="AC213" s="71" t="s">
        <v>217</v>
      </c>
      <c r="AD213" s="12" t="s">
        <v>280</v>
      </c>
      <c r="AH213" s="13"/>
    </row>
    <row r="214" spans="26:34" ht="15" customHeight="1" x14ac:dyDescent="0.3">
      <c r="Z214" s="42" t="s">
        <v>216</v>
      </c>
      <c r="AC214" s="71" t="s">
        <v>251</v>
      </c>
      <c r="AD214"/>
      <c r="AE214"/>
      <c r="AH214" s="13"/>
    </row>
    <row r="215" spans="26:34" ht="15" customHeight="1" x14ac:dyDescent="0.3">
      <c r="Z215" s="42" t="s">
        <v>215</v>
      </c>
      <c r="AC215" s="71" t="s">
        <v>219</v>
      </c>
      <c r="AH215" s="13"/>
    </row>
    <row r="216" spans="26:34" ht="15" customHeight="1" x14ac:dyDescent="0.3">
      <c r="Z216" s="42" t="s">
        <v>272</v>
      </c>
      <c r="AC216" s="71" t="s">
        <v>283</v>
      </c>
      <c r="AH216" s="13"/>
    </row>
    <row r="217" spans="26:34" ht="15" customHeight="1" x14ac:dyDescent="0.3">
      <c r="Z217" s="42" t="s">
        <v>202</v>
      </c>
      <c r="AC217" s="71" t="s">
        <v>260</v>
      </c>
      <c r="AH217" s="13"/>
    </row>
    <row r="218" spans="26:34" ht="15" customHeight="1" x14ac:dyDescent="0.3">
      <c r="Z218" s="42" t="s">
        <v>210</v>
      </c>
      <c r="AC218" s="73" t="s">
        <v>307</v>
      </c>
      <c r="AH218" s="13"/>
    </row>
    <row r="219" spans="26:34" ht="15" customHeight="1" x14ac:dyDescent="0.3">
      <c r="Z219" s="42" t="s">
        <v>201</v>
      </c>
      <c r="AC219" s="73" t="s">
        <v>306</v>
      </c>
      <c r="AH219" s="13"/>
    </row>
    <row r="220" spans="26:34" ht="15" customHeight="1" x14ac:dyDescent="0.3">
      <c r="Z220" s="42" t="s">
        <v>276</v>
      </c>
      <c r="AC220" s="73" t="s">
        <v>284</v>
      </c>
      <c r="AH220" s="13"/>
    </row>
    <row r="221" spans="26:34" ht="15" customHeight="1" x14ac:dyDescent="0.3">
      <c r="Z221" s="42" t="s">
        <v>199</v>
      </c>
      <c r="AC221" s="71" t="s">
        <v>262</v>
      </c>
      <c r="AH221" s="13"/>
    </row>
    <row r="222" spans="26:34" ht="15" customHeight="1" x14ac:dyDescent="0.3">
      <c r="Z222" s="42" t="s">
        <v>277</v>
      </c>
      <c r="AC222" s="71" t="s">
        <v>220</v>
      </c>
      <c r="AH222" s="13"/>
    </row>
    <row r="223" spans="26:34" ht="15" customHeight="1" x14ac:dyDescent="0.3">
      <c r="Z223" s="42" t="s">
        <v>204</v>
      </c>
      <c r="AC223" s="71" t="s">
        <v>263</v>
      </c>
      <c r="AH223" s="13"/>
    </row>
    <row r="224" spans="26:34" ht="15" customHeight="1" x14ac:dyDescent="0.3">
      <c r="Z224" s="42" t="s">
        <v>205</v>
      </c>
      <c r="AC224" s="71" t="s">
        <v>252</v>
      </c>
      <c r="AH224" s="13"/>
    </row>
    <row r="225" spans="26:34" ht="15" customHeight="1" x14ac:dyDescent="0.3">
      <c r="Z225" s="42" t="s">
        <v>211</v>
      </c>
      <c r="AC225" s="71" t="s">
        <v>253</v>
      </c>
      <c r="AH225" s="13"/>
    </row>
    <row r="226" spans="26:34" ht="15" customHeight="1" x14ac:dyDescent="0.3">
      <c r="Z226" s="42" t="s">
        <v>213</v>
      </c>
      <c r="AC226" s="71" t="s">
        <v>285</v>
      </c>
      <c r="AH226" s="13"/>
    </row>
    <row r="227" spans="26:34" ht="15" customHeight="1" x14ac:dyDescent="0.3">
      <c r="Z227" s="42" t="s">
        <v>206</v>
      </c>
      <c r="AC227" s="71" t="s">
        <v>254</v>
      </c>
      <c r="AH227" s="13"/>
    </row>
    <row r="228" spans="26:34" ht="15" customHeight="1" x14ac:dyDescent="0.3">
      <c r="Z228" s="42" t="s">
        <v>208</v>
      </c>
      <c r="AC228" s="71" t="s">
        <v>287</v>
      </c>
    </row>
    <row r="229" spans="26:34" ht="15" customHeight="1" x14ac:dyDescent="0.3">
      <c r="Z229" s="42" t="s">
        <v>207</v>
      </c>
      <c r="AC229" s="71" t="s">
        <v>218</v>
      </c>
    </row>
    <row r="230" spans="26:34" ht="15" customHeight="1" x14ac:dyDescent="0.3">
      <c r="Z230" s="42" t="s">
        <v>278</v>
      </c>
      <c r="AC230" s="71" t="s">
        <v>221</v>
      </c>
    </row>
    <row r="231" spans="26:34" ht="15" customHeight="1" x14ac:dyDescent="0.3">
      <c r="AC231" s="71" t="s">
        <v>264</v>
      </c>
    </row>
    <row r="232" spans="26:34" ht="15" customHeight="1" x14ac:dyDescent="0.3">
      <c r="AC232" s="74" t="s">
        <v>288</v>
      </c>
    </row>
    <row r="233" spans="26:34" ht="15" customHeight="1" x14ac:dyDescent="0.3">
      <c r="AC233" s="71" t="s">
        <v>256</v>
      </c>
    </row>
    <row r="234" spans="26:34" ht="15" customHeight="1" x14ac:dyDescent="0.3">
      <c r="AC234" s="71" t="s">
        <v>257</v>
      </c>
    </row>
    <row r="235" spans="26:34" ht="15" customHeight="1" x14ac:dyDescent="0.3">
      <c r="AC235" s="71" t="s">
        <v>258</v>
      </c>
    </row>
    <row r="236" spans="26:34" ht="15" customHeight="1" x14ac:dyDescent="0.3">
      <c r="AC236" s="71" t="s">
        <v>289</v>
      </c>
    </row>
    <row r="237" spans="26:34" ht="15" customHeight="1" x14ac:dyDescent="0.3">
      <c r="AC237" s="71" t="s">
        <v>265</v>
      </c>
    </row>
    <row r="238" spans="26:34" ht="15" customHeight="1" x14ac:dyDescent="0.3">
      <c r="AC238" s="71" t="s">
        <v>259</v>
      </c>
    </row>
    <row r="239" spans="26:34" ht="15" customHeight="1" x14ac:dyDescent="0.3">
      <c r="AC239" s="71" t="s">
        <v>241</v>
      </c>
    </row>
    <row r="240" spans="26:34" ht="15" customHeight="1" x14ac:dyDescent="0.3">
      <c r="AC240" s="71" t="s">
        <v>286</v>
      </c>
    </row>
    <row r="241" spans="29:29" ht="15" customHeight="1" x14ac:dyDescent="0.3">
      <c r="AC241" s="71" t="s">
        <v>222</v>
      </c>
    </row>
    <row r="242" spans="29:29" ht="15" customHeight="1" x14ac:dyDescent="0.3">
      <c r="AC242" s="71" t="s">
        <v>266</v>
      </c>
    </row>
    <row r="243" spans="29:29" ht="15" customHeight="1" x14ac:dyDescent="0.3">
      <c r="AC243" s="71" t="s">
        <v>250</v>
      </c>
    </row>
    <row r="244" spans="29:29" ht="15" customHeight="1" x14ac:dyDescent="0.3">
      <c r="AC244" s="71" t="s">
        <v>243</v>
      </c>
    </row>
    <row r="245" spans="29:29" ht="15" customHeight="1" x14ac:dyDescent="0.3">
      <c r="AC245" s="71" t="s">
        <v>290</v>
      </c>
    </row>
    <row r="246" spans="29:29" ht="15" customHeight="1" x14ac:dyDescent="0.3">
      <c r="AC246" s="71" t="s">
        <v>255</v>
      </c>
    </row>
    <row r="247" spans="29:29" ht="15" customHeight="1" x14ac:dyDescent="0.3">
      <c r="AC247" s="71" t="s">
        <v>244</v>
      </c>
    </row>
    <row r="248" spans="29:29" ht="15" customHeight="1" x14ac:dyDescent="0.3">
      <c r="AC248" s="71" t="s">
        <v>242</v>
      </c>
    </row>
    <row r="249" spans="29:29" ht="15" customHeight="1" x14ac:dyDescent="0.3">
      <c r="AC249" s="75" t="s">
        <v>308</v>
      </c>
    </row>
    <row r="250" spans="29:29" ht="15" customHeight="1" x14ac:dyDescent="0.3"/>
    <row r="251" spans="29:29" ht="15" customHeight="1" x14ac:dyDescent="0.3">
      <c r="AC251" s="12"/>
    </row>
    <row r="252" spans="29:29" ht="15" customHeight="1" x14ac:dyDescent="0.3"/>
    <row r="253" spans="29:29" ht="15" customHeight="1" x14ac:dyDescent="0.3"/>
    <row r="254" spans="29:29" ht="15" customHeight="1" x14ac:dyDescent="0.3"/>
    <row r="255" spans="29:29" ht="15" customHeight="1" x14ac:dyDescent="0.3"/>
    <row r="256" spans="29:29" ht="15" customHeight="1" x14ac:dyDescent="0.3"/>
    <row r="257" spans="26:27" ht="15" customHeight="1" x14ac:dyDescent="0.3"/>
    <row r="258" spans="26:27" ht="15" customHeight="1" x14ac:dyDescent="0.3"/>
    <row r="259" spans="26:27" ht="15" customHeight="1" thickBot="1" x14ac:dyDescent="0.35"/>
    <row r="260" spans="26:27" ht="15" customHeight="1" thickBot="1" x14ac:dyDescent="0.35">
      <c r="Z260" s="43" t="s">
        <v>3</v>
      </c>
      <c r="AA260" s="9" t="s">
        <v>4</v>
      </c>
    </row>
    <row r="261" spans="26:27" ht="15" customHeight="1" x14ac:dyDescent="0.3">
      <c r="Z261" s="44">
        <v>133</v>
      </c>
      <c r="AA261" s="14" t="s">
        <v>55</v>
      </c>
    </row>
    <row r="262" spans="26:27" ht="15" customHeight="1" x14ac:dyDescent="0.3">
      <c r="Z262" s="45">
        <v>137</v>
      </c>
      <c r="AA262" s="15" t="s">
        <v>31</v>
      </c>
    </row>
    <row r="263" spans="26:27" ht="15" customHeight="1" x14ac:dyDescent="0.3">
      <c r="Z263" s="45">
        <v>143</v>
      </c>
      <c r="AA263" s="15" t="s">
        <v>185</v>
      </c>
    </row>
    <row r="264" spans="26:27" ht="15" customHeight="1" x14ac:dyDescent="0.3">
      <c r="Z264" s="46">
        <v>153</v>
      </c>
      <c r="AA264" s="16" t="s">
        <v>101</v>
      </c>
    </row>
    <row r="265" spans="26:27" ht="15" customHeight="1" x14ac:dyDescent="0.3">
      <c r="Z265" s="45">
        <v>154</v>
      </c>
      <c r="AA265" s="15" t="s">
        <v>179</v>
      </c>
    </row>
    <row r="266" spans="26:27" ht="15" customHeight="1" x14ac:dyDescent="0.3">
      <c r="Z266" s="45">
        <v>166</v>
      </c>
      <c r="AA266" s="15" t="s">
        <v>23</v>
      </c>
    </row>
    <row r="267" spans="26:27" ht="15" customHeight="1" x14ac:dyDescent="0.3">
      <c r="Z267" s="46">
        <v>173</v>
      </c>
      <c r="AA267" s="16" t="s">
        <v>147</v>
      </c>
    </row>
    <row r="268" spans="26:27" ht="15" customHeight="1" x14ac:dyDescent="0.3">
      <c r="Z268" s="46">
        <v>191</v>
      </c>
      <c r="AA268" s="16" t="s">
        <v>309</v>
      </c>
    </row>
    <row r="269" spans="26:27" ht="15" customHeight="1" x14ac:dyDescent="0.3">
      <c r="Z269" s="47">
        <v>192</v>
      </c>
      <c r="AA269" s="17" t="s">
        <v>194</v>
      </c>
    </row>
    <row r="270" spans="26:27" ht="15" customHeight="1" x14ac:dyDescent="0.3">
      <c r="Z270" s="46">
        <v>198</v>
      </c>
      <c r="AA270" s="16" t="s">
        <v>134</v>
      </c>
    </row>
    <row r="271" spans="26:27" ht="15" customHeight="1" x14ac:dyDescent="0.3">
      <c r="Z271" s="46">
        <v>199</v>
      </c>
      <c r="AA271" s="16" t="s">
        <v>27</v>
      </c>
    </row>
    <row r="272" spans="26:27" ht="15" customHeight="1" x14ac:dyDescent="0.3">
      <c r="Z272" s="46">
        <v>201</v>
      </c>
      <c r="AA272" s="16" t="s">
        <v>148</v>
      </c>
    </row>
    <row r="273" spans="26:27" ht="15" customHeight="1" x14ac:dyDescent="0.3">
      <c r="Z273" s="45">
        <v>206</v>
      </c>
      <c r="AA273" s="15" t="s">
        <v>109</v>
      </c>
    </row>
    <row r="274" spans="26:27" ht="15" customHeight="1" x14ac:dyDescent="0.3">
      <c r="Z274" s="45">
        <v>208</v>
      </c>
      <c r="AA274" s="15" t="s">
        <v>84</v>
      </c>
    </row>
    <row r="275" spans="26:27" ht="15" customHeight="1" x14ac:dyDescent="0.3">
      <c r="Z275" s="46">
        <v>212</v>
      </c>
      <c r="AA275" s="16" t="s">
        <v>65</v>
      </c>
    </row>
    <row r="276" spans="26:27" ht="15" customHeight="1" x14ac:dyDescent="0.3">
      <c r="Z276" s="46">
        <v>215</v>
      </c>
      <c r="AA276" s="16" t="s">
        <v>82</v>
      </c>
    </row>
    <row r="277" spans="26:27" ht="15" customHeight="1" x14ac:dyDescent="0.3">
      <c r="Z277" s="45">
        <v>216</v>
      </c>
      <c r="AA277" s="15" t="s">
        <v>176</v>
      </c>
    </row>
    <row r="278" spans="26:27" ht="15" customHeight="1" x14ac:dyDescent="0.3">
      <c r="Z278" s="47">
        <v>217</v>
      </c>
      <c r="AA278" s="18" t="s">
        <v>78</v>
      </c>
    </row>
    <row r="279" spans="26:27" ht="15" customHeight="1" x14ac:dyDescent="0.3">
      <c r="Z279" s="45">
        <v>218</v>
      </c>
      <c r="AA279" s="15" t="s">
        <v>80</v>
      </c>
    </row>
    <row r="280" spans="26:27" ht="15" customHeight="1" x14ac:dyDescent="0.3">
      <c r="Z280" s="45">
        <v>222</v>
      </c>
      <c r="AA280" s="15" t="s">
        <v>310</v>
      </c>
    </row>
    <row r="281" spans="26:27" ht="15" customHeight="1" x14ac:dyDescent="0.3">
      <c r="Z281" s="48">
        <v>223</v>
      </c>
      <c r="AA281" s="19" t="s">
        <v>188</v>
      </c>
    </row>
    <row r="282" spans="26:27" ht="15" customHeight="1" x14ac:dyDescent="0.3">
      <c r="Z282" s="48">
        <v>226</v>
      </c>
      <c r="AA282" s="19" t="s">
        <v>182</v>
      </c>
    </row>
    <row r="283" spans="26:27" ht="15" customHeight="1" x14ac:dyDescent="0.3">
      <c r="Z283" s="49">
        <v>227</v>
      </c>
      <c r="AA283" s="16" t="s">
        <v>86</v>
      </c>
    </row>
    <row r="284" spans="26:27" ht="15" customHeight="1" x14ac:dyDescent="0.3">
      <c r="Z284" s="45">
        <v>232</v>
      </c>
      <c r="AA284" s="15" t="s">
        <v>196</v>
      </c>
    </row>
    <row r="285" spans="26:27" ht="15" customHeight="1" x14ac:dyDescent="0.3">
      <c r="Z285" s="50">
        <v>244</v>
      </c>
      <c r="AA285" s="15" t="s">
        <v>49</v>
      </c>
    </row>
    <row r="286" spans="26:27" ht="15" customHeight="1" x14ac:dyDescent="0.3">
      <c r="Z286" s="49">
        <v>246</v>
      </c>
      <c r="AA286" s="20" t="s">
        <v>137</v>
      </c>
    </row>
    <row r="287" spans="26:27" ht="15" customHeight="1" x14ac:dyDescent="0.3">
      <c r="Z287" s="46">
        <v>248</v>
      </c>
      <c r="AA287" s="16" t="s">
        <v>167</v>
      </c>
    </row>
    <row r="288" spans="26:27" ht="15" customHeight="1" x14ac:dyDescent="0.3">
      <c r="Z288" s="45">
        <v>262</v>
      </c>
      <c r="AA288" s="15" t="s">
        <v>197</v>
      </c>
    </row>
    <row r="289" spans="26:27" ht="15" customHeight="1" x14ac:dyDescent="0.3">
      <c r="Z289" s="45">
        <v>263</v>
      </c>
      <c r="AA289" s="15" t="s">
        <v>72</v>
      </c>
    </row>
    <row r="290" spans="26:27" ht="15" customHeight="1" x14ac:dyDescent="0.3">
      <c r="Z290" s="45">
        <v>265</v>
      </c>
      <c r="AA290" s="15" t="s">
        <v>165</v>
      </c>
    </row>
    <row r="291" spans="26:27" ht="15" customHeight="1" x14ac:dyDescent="0.3">
      <c r="Z291" s="45">
        <v>266</v>
      </c>
      <c r="AA291" s="15" t="s">
        <v>39</v>
      </c>
    </row>
    <row r="292" spans="26:27" ht="15" customHeight="1" x14ac:dyDescent="0.3">
      <c r="Z292" s="46">
        <v>268</v>
      </c>
      <c r="AA292" s="16" t="s">
        <v>146</v>
      </c>
    </row>
    <row r="293" spans="26:27" ht="15" customHeight="1" x14ac:dyDescent="0.3">
      <c r="Z293" s="51">
        <v>269</v>
      </c>
      <c r="AA293" s="21" t="s">
        <v>267</v>
      </c>
    </row>
    <row r="294" spans="26:27" ht="15" customHeight="1" x14ac:dyDescent="0.3">
      <c r="Z294" s="46">
        <v>270</v>
      </c>
      <c r="AA294" s="16" t="s">
        <v>60</v>
      </c>
    </row>
    <row r="295" spans="26:27" ht="15" customHeight="1" x14ac:dyDescent="0.3">
      <c r="Z295" s="45">
        <v>272</v>
      </c>
      <c r="AA295" s="15" t="s">
        <v>32</v>
      </c>
    </row>
    <row r="296" spans="26:27" ht="15" customHeight="1" x14ac:dyDescent="0.3">
      <c r="Z296" s="47">
        <v>273</v>
      </c>
      <c r="AA296" s="18" t="s">
        <v>90</v>
      </c>
    </row>
    <row r="297" spans="26:27" ht="15" customHeight="1" x14ac:dyDescent="0.3">
      <c r="Z297" s="46">
        <v>274</v>
      </c>
      <c r="AA297" s="16" t="s">
        <v>111</v>
      </c>
    </row>
    <row r="298" spans="26:27" ht="15" customHeight="1" x14ac:dyDescent="0.3">
      <c r="Z298" s="46">
        <v>276</v>
      </c>
      <c r="AA298" s="16" t="s">
        <v>132</v>
      </c>
    </row>
    <row r="299" spans="26:27" ht="15" customHeight="1" x14ac:dyDescent="0.3">
      <c r="Z299" s="46">
        <v>277</v>
      </c>
      <c r="AA299" s="16" t="s">
        <v>66</v>
      </c>
    </row>
    <row r="300" spans="26:27" ht="15" customHeight="1" x14ac:dyDescent="0.3">
      <c r="Z300" s="48">
        <v>278</v>
      </c>
      <c r="AA300" s="19" t="s">
        <v>139</v>
      </c>
    </row>
    <row r="301" spans="26:27" ht="15" customHeight="1" x14ac:dyDescent="0.3">
      <c r="Z301" s="52">
        <v>280</v>
      </c>
      <c r="AA301" s="19" t="s">
        <v>35</v>
      </c>
    </row>
    <row r="302" spans="26:27" ht="15" customHeight="1" x14ac:dyDescent="0.3">
      <c r="Z302" s="47">
        <v>281</v>
      </c>
      <c r="AA302" s="18" t="s">
        <v>45</v>
      </c>
    </row>
    <row r="303" spans="26:27" ht="15" customHeight="1" x14ac:dyDescent="0.3">
      <c r="Z303" s="46">
        <v>286</v>
      </c>
      <c r="AA303" s="16" t="s">
        <v>116</v>
      </c>
    </row>
    <row r="304" spans="26:27" ht="15" customHeight="1" x14ac:dyDescent="0.3">
      <c r="Z304" s="46">
        <v>287</v>
      </c>
      <c r="AA304" s="16" t="s">
        <v>83</v>
      </c>
    </row>
    <row r="305" spans="26:27" ht="15" customHeight="1" x14ac:dyDescent="0.3">
      <c r="Z305" s="45">
        <v>288</v>
      </c>
      <c r="AA305" s="15" t="s">
        <v>158</v>
      </c>
    </row>
    <row r="306" spans="26:27" ht="15" customHeight="1" x14ac:dyDescent="0.3">
      <c r="Z306" s="53">
        <v>290</v>
      </c>
      <c r="AA306" s="16" t="s">
        <v>141</v>
      </c>
    </row>
    <row r="307" spans="26:27" ht="15" customHeight="1" x14ac:dyDescent="0.3">
      <c r="Z307" s="45">
        <v>291</v>
      </c>
      <c r="AA307" s="15" t="s">
        <v>77</v>
      </c>
    </row>
    <row r="308" spans="26:27" ht="15" customHeight="1" x14ac:dyDescent="0.3">
      <c r="Z308" s="45">
        <v>297</v>
      </c>
      <c r="AA308" s="15" t="s">
        <v>127</v>
      </c>
    </row>
    <row r="309" spans="26:27" ht="15" customHeight="1" x14ac:dyDescent="0.3">
      <c r="Z309" s="45">
        <v>304</v>
      </c>
      <c r="AA309" s="15" t="s">
        <v>36</v>
      </c>
    </row>
    <row r="310" spans="26:27" ht="15" customHeight="1" x14ac:dyDescent="0.3">
      <c r="Z310" s="46">
        <v>305</v>
      </c>
      <c r="AA310" s="22" t="s">
        <v>178</v>
      </c>
    </row>
    <row r="311" spans="26:27" ht="15" customHeight="1" x14ac:dyDescent="0.3">
      <c r="Z311" s="47">
        <v>307</v>
      </c>
      <c r="AA311" s="18" t="s">
        <v>142</v>
      </c>
    </row>
    <row r="312" spans="26:27" ht="15" customHeight="1" x14ac:dyDescent="0.3">
      <c r="Z312" s="45">
        <v>310</v>
      </c>
      <c r="AA312" s="15" t="s">
        <v>81</v>
      </c>
    </row>
    <row r="313" spans="26:27" ht="15" customHeight="1" x14ac:dyDescent="0.3">
      <c r="Z313" s="54">
        <v>311</v>
      </c>
      <c r="AA313" s="16" t="s">
        <v>71</v>
      </c>
    </row>
    <row r="314" spans="26:27" ht="15" customHeight="1" x14ac:dyDescent="0.3">
      <c r="Z314" s="45">
        <v>313</v>
      </c>
      <c r="AA314" s="15" t="s">
        <v>29</v>
      </c>
    </row>
    <row r="315" spans="26:27" ht="15" customHeight="1" x14ac:dyDescent="0.3">
      <c r="Z315" s="45">
        <v>315</v>
      </c>
      <c r="AA315" s="15" t="s">
        <v>75</v>
      </c>
    </row>
    <row r="316" spans="26:27" ht="15" customHeight="1" x14ac:dyDescent="0.3">
      <c r="Z316" s="45">
        <v>316</v>
      </c>
      <c r="AA316" s="15" t="s">
        <v>164</v>
      </c>
    </row>
    <row r="317" spans="26:27" ht="15" customHeight="1" x14ac:dyDescent="0.3">
      <c r="Z317" s="45">
        <v>317</v>
      </c>
      <c r="AA317" s="15" t="s">
        <v>154</v>
      </c>
    </row>
    <row r="318" spans="26:27" ht="15" customHeight="1" x14ac:dyDescent="0.3">
      <c r="Z318" s="55">
        <v>318</v>
      </c>
      <c r="AA318" s="23" t="s">
        <v>121</v>
      </c>
    </row>
    <row r="319" spans="26:27" ht="15" customHeight="1" x14ac:dyDescent="0.3">
      <c r="Z319" s="45">
        <v>319</v>
      </c>
      <c r="AA319" s="15" t="s">
        <v>174</v>
      </c>
    </row>
    <row r="320" spans="26:27" ht="15" customHeight="1" x14ac:dyDescent="0.3">
      <c r="Z320" s="45">
        <v>320</v>
      </c>
      <c r="AA320" s="15" t="s">
        <v>152</v>
      </c>
    </row>
    <row r="321" spans="26:27" ht="15" customHeight="1" x14ac:dyDescent="0.3">
      <c r="Z321" s="46">
        <v>321</v>
      </c>
      <c r="AA321" s="16" t="s">
        <v>128</v>
      </c>
    </row>
    <row r="322" spans="26:27" ht="15" customHeight="1" x14ac:dyDescent="0.3">
      <c r="Z322" s="45">
        <v>322</v>
      </c>
      <c r="AA322" s="15" t="s">
        <v>47</v>
      </c>
    </row>
    <row r="323" spans="26:27" ht="15" customHeight="1" x14ac:dyDescent="0.3">
      <c r="Z323" s="45">
        <v>323</v>
      </c>
      <c r="AA323" s="15" t="s">
        <v>311</v>
      </c>
    </row>
    <row r="324" spans="26:27" ht="15" customHeight="1" x14ac:dyDescent="0.3">
      <c r="Z324" s="45">
        <v>324</v>
      </c>
      <c r="AA324" s="15" t="s">
        <v>130</v>
      </c>
    </row>
    <row r="325" spans="26:27" ht="15" customHeight="1" x14ac:dyDescent="0.3">
      <c r="Z325" s="46">
        <v>325</v>
      </c>
      <c r="AA325" s="16" t="s">
        <v>157</v>
      </c>
    </row>
    <row r="326" spans="26:27" ht="15" customHeight="1" x14ac:dyDescent="0.3">
      <c r="Z326" s="45">
        <v>327</v>
      </c>
      <c r="AA326" s="15" t="s">
        <v>312</v>
      </c>
    </row>
    <row r="327" spans="26:27" ht="15" customHeight="1" x14ac:dyDescent="0.3">
      <c r="Z327" s="45">
        <v>328</v>
      </c>
      <c r="AA327" s="15" t="s">
        <v>63</v>
      </c>
    </row>
    <row r="328" spans="26:27" ht="15" customHeight="1" x14ac:dyDescent="0.3">
      <c r="Z328" s="49">
        <v>329</v>
      </c>
      <c r="AA328" s="20" t="s">
        <v>97</v>
      </c>
    </row>
    <row r="329" spans="26:27" ht="15" customHeight="1" x14ac:dyDescent="0.3">
      <c r="Z329" s="46">
        <v>331</v>
      </c>
      <c r="AA329" s="16" t="s">
        <v>96</v>
      </c>
    </row>
    <row r="330" spans="26:27" ht="15" customHeight="1" x14ac:dyDescent="0.3">
      <c r="Z330" s="45">
        <v>333</v>
      </c>
      <c r="AA330" s="15" t="s">
        <v>191</v>
      </c>
    </row>
    <row r="331" spans="26:27" ht="15" customHeight="1" x14ac:dyDescent="0.3">
      <c r="Z331" s="46">
        <v>334</v>
      </c>
      <c r="AA331" s="16" t="s">
        <v>59</v>
      </c>
    </row>
    <row r="332" spans="26:27" ht="15" customHeight="1" x14ac:dyDescent="0.3">
      <c r="Z332" s="46">
        <v>335</v>
      </c>
      <c r="AA332" s="16" t="s">
        <v>61</v>
      </c>
    </row>
    <row r="333" spans="26:27" ht="15" customHeight="1" x14ac:dyDescent="0.3">
      <c r="Z333" s="50">
        <v>337</v>
      </c>
      <c r="AA333" s="15" t="s">
        <v>162</v>
      </c>
    </row>
    <row r="334" spans="26:27" ht="15" customHeight="1" x14ac:dyDescent="0.3">
      <c r="Z334" s="46">
        <v>340</v>
      </c>
      <c r="AA334" s="16" t="s">
        <v>177</v>
      </c>
    </row>
    <row r="335" spans="26:27" ht="15" customHeight="1" x14ac:dyDescent="0.3">
      <c r="Z335" s="45">
        <v>354</v>
      </c>
      <c r="AA335" s="15" t="s">
        <v>30</v>
      </c>
    </row>
    <row r="336" spans="26:27" ht="15" customHeight="1" x14ac:dyDescent="0.3">
      <c r="Z336" s="45">
        <v>359</v>
      </c>
      <c r="AA336" s="15" t="s">
        <v>51</v>
      </c>
    </row>
    <row r="337" spans="26:27" ht="15" customHeight="1" x14ac:dyDescent="0.3">
      <c r="Z337" s="56">
        <v>362</v>
      </c>
      <c r="AA337" s="24" t="s">
        <v>76</v>
      </c>
    </row>
    <row r="338" spans="26:27" ht="15" customHeight="1" x14ac:dyDescent="0.3">
      <c r="Z338" s="56">
        <v>364</v>
      </c>
      <c r="AA338" s="24" t="s">
        <v>192</v>
      </c>
    </row>
    <row r="339" spans="26:27" ht="15" customHeight="1" x14ac:dyDescent="0.3">
      <c r="Z339" s="56">
        <v>365</v>
      </c>
      <c r="AA339" s="24" t="s">
        <v>190</v>
      </c>
    </row>
    <row r="340" spans="26:27" ht="15" customHeight="1" x14ac:dyDescent="0.3">
      <c r="Z340" s="45">
        <v>366</v>
      </c>
      <c r="AA340" s="15" t="s">
        <v>166</v>
      </c>
    </row>
    <row r="341" spans="26:27" ht="15" customHeight="1" x14ac:dyDescent="0.3">
      <c r="Z341" s="45">
        <v>367</v>
      </c>
      <c r="AA341" s="15" t="s">
        <v>52</v>
      </c>
    </row>
    <row r="342" spans="26:27" ht="15" customHeight="1" x14ac:dyDescent="0.3">
      <c r="Z342" s="49">
        <v>368</v>
      </c>
      <c r="AA342" s="20" t="s">
        <v>115</v>
      </c>
    </row>
    <row r="343" spans="26:27" ht="15" customHeight="1" x14ac:dyDescent="0.3">
      <c r="Z343" s="45">
        <v>369</v>
      </c>
      <c r="AA343" s="15" t="s">
        <v>118</v>
      </c>
    </row>
    <row r="344" spans="26:27" ht="15" customHeight="1" x14ac:dyDescent="0.3">
      <c r="Z344" s="45">
        <v>372</v>
      </c>
      <c r="AA344" s="15" t="s">
        <v>21</v>
      </c>
    </row>
    <row r="345" spans="26:27" ht="15" customHeight="1" x14ac:dyDescent="0.3">
      <c r="Z345" s="46">
        <v>375</v>
      </c>
      <c r="AA345" s="16" t="s">
        <v>313</v>
      </c>
    </row>
    <row r="346" spans="26:27" ht="15" customHeight="1" x14ac:dyDescent="0.3">
      <c r="Z346" s="46">
        <v>376</v>
      </c>
      <c r="AA346" s="16" t="s">
        <v>54</v>
      </c>
    </row>
    <row r="347" spans="26:27" ht="15" customHeight="1" x14ac:dyDescent="0.3">
      <c r="Z347" s="45">
        <v>377</v>
      </c>
      <c r="AA347" s="15" t="s">
        <v>68</v>
      </c>
    </row>
    <row r="348" spans="26:27" ht="15" customHeight="1" x14ac:dyDescent="0.3">
      <c r="Z348" s="47">
        <v>378</v>
      </c>
      <c r="AA348" s="17" t="s">
        <v>143</v>
      </c>
    </row>
    <row r="349" spans="26:27" ht="15" customHeight="1" x14ac:dyDescent="0.3">
      <c r="Z349" s="45">
        <v>379</v>
      </c>
      <c r="AA349" s="15" t="s">
        <v>140</v>
      </c>
    </row>
    <row r="350" spans="26:27" ht="15" customHeight="1" x14ac:dyDescent="0.3">
      <c r="Z350" s="46">
        <v>381</v>
      </c>
      <c r="AA350" s="16" t="s">
        <v>314</v>
      </c>
    </row>
    <row r="351" spans="26:27" ht="15" customHeight="1" x14ac:dyDescent="0.3">
      <c r="Z351" s="46">
        <v>384</v>
      </c>
      <c r="AA351" s="16" t="s">
        <v>110</v>
      </c>
    </row>
    <row r="352" spans="26:27" ht="15" customHeight="1" x14ac:dyDescent="0.3">
      <c r="Z352" s="45">
        <v>386</v>
      </c>
      <c r="AA352" s="15" t="s">
        <v>74</v>
      </c>
    </row>
    <row r="353" spans="26:27" ht="15" customHeight="1" x14ac:dyDescent="0.3">
      <c r="Z353" s="46">
        <v>387</v>
      </c>
      <c r="AA353" s="16" t="s">
        <v>92</v>
      </c>
    </row>
    <row r="354" spans="26:27" ht="15" customHeight="1" x14ac:dyDescent="0.3">
      <c r="Z354" s="45">
        <v>388</v>
      </c>
      <c r="AA354" s="15" t="s">
        <v>79</v>
      </c>
    </row>
    <row r="355" spans="26:27" ht="15" customHeight="1" x14ac:dyDescent="0.3">
      <c r="Z355" s="45">
        <v>390</v>
      </c>
      <c r="AA355" s="15" t="s">
        <v>126</v>
      </c>
    </row>
    <row r="356" spans="26:27" ht="15" customHeight="1" x14ac:dyDescent="0.3">
      <c r="Z356" s="46">
        <v>391</v>
      </c>
      <c r="AA356" s="16" t="s">
        <v>25</v>
      </c>
    </row>
    <row r="357" spans="26:27" ht="15" customHeight="1" x14ac:dyDescent="0.3">
      <c r="Z357" s="46">
        <v>392</v>
      </c>
      <c r="AA357" s="16" t="s">
        <v>44</v>
      </c>
    </row>
    <row r="358" spans="26:27" ht="15" customHeight="1" x14ac:dyDescent="0.3">
      <c r="Z358" s="57">
        <v>393</v>
      </c>
      <c r="AA358" s="25" t="s">
        <v>151</v>
      </c>
    </row>
    <row r="359" spans="26:27" ht="15" customHeight="1" x14ac:dyDescent="0.3">
      <c r="Z359" s="47">
        <v>394</v>
      </c>
      <c r="AA359" s="18" t="s">
        <v>99</v>
      </c>
    </row>
    <row r="360" spans="26:27" ht="15" customHeight="1" x14ac:dyDescent="0.3">
      <c r="Z360" s="46">
        <v>395</v>
      </c>
      <c r="AA360" s="16" t="s">
        <v>17</v>
      </c>
    </row>
    <row r="361" spans="26:27" ht="15" customHeight="1" x14ac:dyDescent="0.3">
      <c r="Z361" s="46">
        <v>396</v>
      </c>
      <c r="AA361" s="16" t="s">
        <v>171</v>
      </c>
    </row>
    <row r="362" spans="26:27" ht="15" customHeight="1" x14ac:dyDescent="0.3">
      <c r="Z362" s="54">
        <v>397</v>
      </c>
      <c r="AA362" s="16" t="s">
        <v>104</v>
      </c>
    </row>
    <row r="363" spans="26:27" ht="15" customHeight="1" x14ac:dyDescent="0.3">
      <c r="Z363" s="46">
        <v>398</v>
      </c>
      <c r="AA363" s="16" t="s">
        <v>155</v>
      </c>
    </row>
    <row r="364" spans="26:27" ht="15" customHeight="1" x14ac:dyDescent="0.3">
      <c r="Z364" s="58">
        <v>401</v>
      </c>
      <c r="AA364" s="16" t="s">
        <v>33</v>
      </c>
    </row>
    <row r="365" spans="26:27" ht="15" customHeight="1" x14ac:dyDescent="0.3">
      <c r="Z365" s="47">
        <v>402</v>
      </c>
      <c r="AA365" s="18" t="s">
        <v>186</v>
      </c>
    </row>
    <row r="366" spans="26:27" ht="15" customHeight="1" x14ac:dyDescent="0.3">
      <c r="Z366" s="46">
        <v>403</v>
      </c>
      <c r="AA366" s="16" t="s">
        <v>133</v>
      </c>
    </row>
    <row r="367" spans="26:27" ht="15" customHeight="1" x14ac:dyDescent="0.3">
      <c r="Z367" s="47">
        <v>404</v>
      </c>
      <c r="AA367" s="18" t="s">
        <v>69</v>
      </c>
    </row>
    <row r="368" spans="26:27" ht="15" customHeight="1" x14ac:dyDescent="0.3">
      <c r="Z368" s="45">
        <v>405</v>
      </c>
      <c r="AA368" s="15" t="s">
        <v>100</v>
      </c>
    </row>
    <row r="369" spans="26:27" ht="15" customHeight="1" x14ac:dyDescent="0.3">
      <c r="Z369" s="46">
        <v>406</v>
      </c>
      <c r="AA369" s="16" t="s">
        <v>153</v>
      </c>
    </row>
    <row r="370" spans="26:27" ht="15" customHeight="1" x14ac:dyDescent="0.3">
      <c r="Z370" s="45">
        <v>408</v>
      </c>
      <c r="AA370" s="15" t="s">
        <v>88</v>
      </c>
    </row>
    <row r="371" spans="26:27" ht="15" customHeight="1" x14ac:dyDescent="0.3">
      <c r="Z371" s="49">
        <v>410</v>
      </c>
      <c r="AA371" s="20" t="s">
        <v>136</v>
      </c>
    </row>
    <row r="372" spans="26:27" ht="15" customHeight="1" x14ac:dyDescent="0.3">
      <c r="Z372" s="46">
        <v>411</v>
      </c>
      <c r="AA372" s="16" t="s">
        <v>123</v>
      </c>
    </row>
    <row r="373" spans="26:27" ht="15" customHeight="1" x14ac:dyDescent="0.3">
      <c r="Z373" s="46">
        <v>412</v>
      </c>
      <c r="AA373" s="16" t="s">
        <v>94</v>
      </c>
    </row>
    <row r="374" spans="26:27" ht="15" customHeight="1" x14ac:dyDescent="0.3">
      <c r="Z374" s="45">
        <v>413</v>
      </c>
      <c r="AA374" s="15" t="s">
        <v>50</v>
      </c>
    </row>
    <row r="375" spans="26:27" ht="15" customHeight="1" x14ac:dyDescent="0.3">
      <c r="Z375" s="47">
        <v>414</v>
      </c>
      <c r="AA375" s="18" t="s">
        <v>87</v>
      </c>
    </row>
    <row r="376" spans="26:27" ht="15" customHeight="1" x14ac:dyDescent="0.3">
      <c r="Z376" s="46">
        <v>415</v>
      </c>
      <c r="AA376" s="16" t="s">
        <v>105</v>
      </c>
    </row>
    <row r="377" spans="26:27" ht="15" customHeight="1" x14ac:dyDescent="0.3">
      <c r="Z377" s="46">
        <v>416</v>
      </c>
      <c r="AA377" s="16" t="s">
        <v>138</v>
      </c>
    </row>
    <row r="378" spans="26:27" ht="15" customHeight="1" x14ac:dyDescent="0.3">
      <c r="Z378" s="46">
        <v>417</v>
      </c>
      <c r="AA378" s="16" t="s">
        <v>89</v>
      </c>
    </row>
    <row r="379" spans="26:27" ht="15" customHeight="1" x14ac:dyDescent="0.3">
      <c r="Z379" s="46">
        <v>419</v>
      </c>
      <c r="AA379" s="16" t="s">
        <v>159</v>
      </c>
    </row>
    <row r="380" spans="26:27" ht="15" customHeight="1" x14ac:dyDescent="0.3">
      <c r="Z380" s="45">
        <v>421</v>
      </c>
      <c r="AA380" s="15" t="s">
        <v>19</v>
      </c>
    </row>
    <row r="381" spans="26:27" ht="15" customHeight="1" x14ac:dyDescent="0.3">
      <c r="Z381" s="45">
        <v>423</v>
      </c>
      <c r="AA381" s="15" t="s">
        <v>175</v>
      </c>
    </row>
    <row r="382" spans="26:27" ht="15" customHeight="1" x14ac:dyDescent="0.3">
      <c r="Z382" s="45">
        <v>425</v>
      </c>
      <c r="AA382" s="15" t="s">
        <v>156</v>
      </c>
    </row>
    <row r="383" spans="26:27" ht="15" customHeight="1" x14ac:dyDescent="0.3">
      <c r="Z383" s="46">
        <v>426</v>
      </c>
      <c r="AA383" s="16" t="s">
        <v>184</v>
      </c>
    </row>
    <row r="384" spans="26:27" ht="15" customHeight="1" x14ac:dyDescent="0.3">
      <c r="Z384" s="46">
        <v>427</v>
      </c>
      <c r="AA384" s="22" t="s">
        <v>189</v>
      </c>
    </row>
    <row r="385" spans="26:27" ht="15" customHeight="1" x14ac:dyDescent="0.3">
      <c r="Z385" s="45">
        <v>429</v>
      </c>
      <c r="AA385" s="15" t="s">
        <v>315</v>
      </c>
    </row>
    <row r="386" spans="26:27" ht="15" customHeight="1" x14ac:dyDescent="0.3">
      <c r="Z386" s="46">
        <v>432</v>
      </c>
      <c r="AA386" s="22" t="s">
        <v>107</v>
      </c>
    </row>
    <row r="387" spans="26:27" ht="15" customHeight="1" x14ac:dyDescent="0.3">
      <c r="Z387" s="45">
        <v>433</v>
      </c>
      <c r="AA387" s="15" t="s">
        <v>168</v>
      </c>
    </row>
    <row r="388" spans="26:27" ht="15" customHeight="1" x14ac:dyDescent="0.3">
      <c r="Z388" s="45">
        <v>434</v>
      </c>
      <c r="AA388" s="15" t="s">
        <v>145</v>
      </c>
    </row>
    <row r="389" spans="26:27" x14ac:dyDescent="0.3">
      <c r="Z389" s="45">
        <v>435</v>
      </c>
      <c r="AA389" s="26" t="s">
        <v>42</v>
      </c>
    </row>
    <row r="390" spans="26:27" x14ac:dyDescent="0.3">
      <c r="Z390" s="46">
        <v>436</v>
      </c>
      <c r="AA390" s="16" t="s">
        <v>124</v>
      </c>
    </row>
    <row r="391" spans="26:27" x14ac:dyDescent="0.3">
      <c r="Z391" s="45">
        <v>438</v>
      </c>
      <c r="AA391" s="15" t="s">
        <v>183</v>
      </c>
    </row>
    <row r="392" spans="26:27" x14ac:dyDescent="0.3">
      <c r="Z392" s="46">
        <v>439</v>
      </c>
      <c r="AA392" s="16" t="s">
        <v>91</v>
      </c>
    </row>
    <row r="393" spans="26:27" x14ac:dyDescent="0.3">
      <c r="Z393" s="46">
        <v>442</v>
      </c>
      <c r="AA393" s="16" t="s">
        <v>102</v>
      </c>
    </row>
    <row r="394" spans="26:27" x14ac:dyDescent="0.3">
      <c r="Z394" s="46">
        <v>443</v>
      </c>
      <c r="AA394" s="16" t="s">
        <v>103</v>
      </c>
    </row>
    <row r="395" spans="26:27" x14ac:dyDescent="0.3">
      <c r="Z395" s="45">
        <v>445</v>
      </c>
      <c r="AA395" s="15" t="s">
        <v>26</v>
      </c>
    </row>
    <row r="396" spans="26:27" x14ac:dyDescent="0.3">
      <c r="Z396" s="46">
        <v>446</v>
      </c>
      <c r="AA396" s="16" t="s">
        <v>187</v>
      </c>
    </row>
    <row r="397" spans="26:27" x14ac:dyDescent="0.3">
      <c r="Z397" s="47">
        <v>450</v>
      </c>
      <c r="AA397" s="17" t="s">
        <v>149</v>
      </c>
    </row>
    <row r="398" spans="26:27" x14ac:dyDescent="0.3">
      <c r="Z398" s="59">
        <v>451</v>
      </c>
      <c r="AA398" s="27" t="s">
        <v>193</v>
      </c>
    </row>
    <row r="399" spans="26:27" x14ac:dyDescent="0.3">
      <c r="Z399" s="46">
        <v>452</v>
      </c>
      <c r="AA399" s="16" t="s">
        <v>28</v>
      </c>
    </row>
    <row r="400" spans="26:27" x14ac:dyDescent="0.3">
      <c r="Z400" s="45">
        <v>453</v>
      </c>
      <c r="AA400" s="26" t="s">
        <v>106</v>
      </c>
    </row>
    <row r="401" spans="26:27" x14ac:dyDescent="0.3">
      <c r="Z401" s="47">
        <v>456</v>
      </c>
      <c r="AA401" s="18" t="s">
        <v>195</v>
      </c>
    </row>
    <row r="402" spans="26:27" x14ac:dyDescent="0.3">
      <c r="Z402" s="45">
        <v>457</v>
      </c>
      <c r="AA402" s="26" t="s">
        <v>122</v>
      </c>
    </row>
    <row r="403" spans="26:27" x14ac:dyDescent="0.3">
      <c r="Z403" s="45">
        <v>458</v>
      </c>
      <c r="AA403" s="26" t="s">
        <v>38</v>
      </c>
    </row>
    <row r="404" spans="26:27" x14ac:dyDescent="0.3">
      <c r="Z404" s="47">
        <v>459</v>
      </c>
      <c r="AA404" s="18" t="s">
        <v>48</v>
      </c>
    </row>
    <row r="405" spans="26:27" x14ac:dyDescent="0.3">
      <c r="Z405" s="46">
        <v>460</v>
      </c>
      <c r="AA405" s="16" t="s">
        <v>95</v>
      </c>
    </row>
    <row r="406" spans="26:27" x14ac:dyDescent="0.3">
      <c r="Z406" s="46">
        <v>461</v>
      </c>
      <c r="AA406" s="16" t="s">
        <v>150</v>
      </c>
    </row>
    <row r="407" spans="26:27" x14ac:dyDescent="0.3">
      <c r="Z407" s="45">
        <v>462</v>
      </c>
      <c r="AA407" s="15" t="s">
        <v>144</v>
      </c>
    </row>
    <row r="408" spans="26:27" x14ac:dyDescent="0.3">
      <c r="Z408" s="45">
        <v>463</v>
      </c>
      <c r="AA408" s="15" t="s">
        <v>85</v>
      </c>
    </row>
    <row r="409" spans="26:27" x14ac:dyDescent="0.3">
      <c r="Z409" s="49">
        <v>464</v>
      </c>
      <c r="AA409" s="20" t="s">
        <v>180</v>
      </c>
    </row>
    <row r="410" spans="26:27" x14ac:dyDescent="0.3">
      <c r="Z410" s="49">
        <v>465</v>
      </c>
      <c r="AA410" s="20" t="s">
        <v>119</v>
      </c>
    </row>
    <row r="411" spans="26:27" x14ac:dyDescent="0.3">
      <c r="Z411" s="46">
        <v>466</v>
      </c>
      <c r="AA411" s="16" t="s">
        <v>24</v>
      </c>
    </row>
    <row r="412" spans="26:27" x14ac:dyDescent="0.3">
      <c r="Z412" s="57">
        <v>467</v>
      </c>
      <c r="AA412" s="15" t="s">
        <v>20</v>
      </c>
    </row>
    <row r="413" spans="26:27" x14ac:dyDescent="0.3">
      <c r="Z413" s="47">
        <v>468</v>
      </c>
      <c r="AA413" s="18" t="s">
        <v>117</v>
      </c>
    </row>
    <row r="414" spans="26:27" x14ac:dyDescent="0.3">
      <c r="Z414" s="45">
        <v>470</v>
      </c>
      <c r="AA414" s="15" t="s">
        <v>41</v>
      </c>
    </row>
    <row r="415" spans="26:27" x14ac:dyDescent="0.3">
      <c r="Z415" s="45">
        <v>471</v>
      </c>
      <c r="AA415" s="15" t="s">
        <v>73</v>
      </c>
    </row>
    <row r="416" spans="26:27" x14ac:dyDescent="0.3">
      <c r="Z416" s="45">
        <v>473</v>
      </c>
      <c r="AA416" s="15" t="s">
        <v>98</v>
      </c>
    </row>
    <row r="417" spans="26:27" x14ac:dyDescent="0.3">
      <c r="Z417" s="46">
        <v>475</v>
      </c>
      <c r="AA417" s="16" t="s">
        <v>70</v>
      </c>
    </row>
    <row r="418" spans="26:27" x14ac:dyDescent="0.3">
      <c r="Z418" s="60">
        <v>476</v>
      </c>
      <c r="AA418" s="28" t="s">
        <v>57</v>
      </c>
    </row>
    <row r="419" spans="26:27" x14ac:dyDescent="0.3">
      <c r="Z419" s="61">
        <v>477</v>
      </c>
      <c r="AA419" s="29" t="s">
        <v>170</v>
      </c>
    </row>
    <row r="420" spans="26:27" x14ac:dyDescent="0.3">
      <c r="Z420" s="57">
        <v>478</v>
      </c>
      <c r="AA420" s="25" t="s">
        <v>114</v>
      </c>
    </row>
    <row r="421" spans="26:27" x14ac:dyDescent="0.3">
      <c r="Z421" s="45">
        <v>481</v>
      </c>
      <c r="AA421" s="15" t="s">
        <v>173</v>
      </c>
    </row>
    <row r="422" spans="26:27" x14ac:dyDescent="0.3">
      <c r="Z422" s="45">
        <v>483</v>
      </c>
      <c r="AA422" s="15" t="s">
        <v>62</v>
      </c>
    </row>
    <row r="423" spans="26:27" x14ac:dyDescent="0.3">
      <c r="Z423" s="45">
        <v>484</v>
      </c>
      <c r="AA423" s="15" t="s">
        <v>34</v>
      </c>
    </row>
    <row r="424" spans="26:27" x14ac:dyDescent="0.3">
      <c r="Z424" s="46">
        <v>485</v>
      </c>
      <c r="AA424" s="16" t="s">
        <v>18</v>
      </c>
    </row>
    <row r="425" spans="26:27" x14ac:dyDescent="0.3">
      <c r="Z425" s="47">
        <v>486</v>
      </c>
      <c r="AA425" s="18" t="s">
        <v>58</v>
      </c>
    </row>
    <row r="426" spans="26:27" x14ac:dyDescent="0.3">
      <c r="Z426" s="47">
        <v>487</v>
      </c>
      <c r="AA426" s="18" t="s">
        <v>56</v>
      </c>
    </row>
    <row r="427" spans="26:27" x14ac:dyDescent="0.3">
      <c r="Z427" s="47">
        <v>488</v>
      </c>
      <c r="AA427" s="18" t="s">
        <v>160</v>
      </c>
    </row>
    <row r="428" spans="26:27" x14ac:dyDescent="0.3">
      <c r="Z428" s="46">
        <v>491</v>
      </c>
      <c r="AA428" s="22" t="s">
        <v>16</v>
      </c>
    </row>
    <row r="429" spans="26:27" x14ac:dyDescent="0.3">
      <c r="Z429" s="46">
        <v>492</v>
      </c>
      <c r="AA429" s="16" t="s">
        <v>112</v>
      </c>
    </row>
    <row r="430" spans="26:27" x14ac:dyDescent="0.3">
      <c r="Z430" s="46">
        <v>494</v>
      </c>
      <c r="AA430" s="22" t="s">
        <v>169</v>
      </c>
    </row>
    <row r="431" spans="26:27" x14ac:dyDescent="0.3">
      <c r="Z431" s="45">
        <v>496</v>
      </c>
      <c r="AA431" s="15" t="s">
        <v>316</v>
      </c>
    </row>
    <row r="432" spans="26:27" x14ac:dyDescent="0.3">
      <c r="Z432" s="45">
        <v>498</v>
      </c>
      <c r="AA432" s="15" t="s">
        <v>113</v>
      </c>
    </row>
    <row r="433" spans="26:33" x14ac:dyDescent="0.3">
      <c r="Z433" s="45">
        <v>499</v>
      </c>
      <c r="AA433" s="15" t="s">
        <v>120</v>
      </c>
    </row>
    <row r="434" spans="26:33" x14ac:dyDescent="0.3">
      <c r="Z434" s="45">
        <v>500</v>
      </c>
      <c r="AA434" s="15" t="s">
        <v>67</v>
      </c>
    </row>
    <row r="435" spans="26:33" x14ac:dyDescent="0.3">
      <c r="Z435" s="46">
        <v>501</v>
      </c>
      <c r="AA435" s="16" t="s">
        <v>15</v>
      </c>
    </row>
    <row r="436" spans="26:33" x14ac:dyDescent="0.3">
      <c r="Z436" s="46">
        <v>502</v>
      </c>
      <c r="AA436" s="16" t="s">
        <v>64</v>
      </c>
      <c r="AG436" s="31"/>
    </row>
    <row r="437" spans="26:33" x14ac:dyDescent="0.3">
      <c r="Z437" s="46">
        <v>503</v>
      </c>
      <c r="AA437" s="16" t="s">
        <v>161</v>
      </c>
      <c r="AG437" s="31"/>
    </row>
    <row r="438" spans="26:33" x14ac:dyDescent="0.3">
      <c r="Z438" s="47">
        <v>504</v>
      </c>
      <c r="AA438" s="18" t="s">
        <v>22</v>
      </c>
      <c r="AG438" s="31"/>
    </row>
    <row r="439" spans="26:33" x14ac:dyDescent="0.3">
      <c r="Z439" s="47">
        <v>505</v>
      </c>
      <c r="AA439" s="18" t="s">
        <v>131</v>
      </c>
      <c r="AG439" s="31"/>
    </row>
    <row r="440" spans="26:33" x14ac:dyDescent="0.3">
      <c r="Z440" s="46">
        <v>506</v>
      </c>
      <c r="AA440" s="16" t="s">
        <v>40</v>
      </c>
      <c r="AF440" s="30"/>
      <c r="AG440" s="31"/>
    </row>
    <row r="441" spans="26:33" x14ac:dyDescent="0.3">
      <c r="Z441" s="47">
        <v>507</v>
      </c>
      <c r="AA441" s="18" t="s">
        <v>93</v>
      </c>
      <c r="AF441" s="30"/>
      <c r="AG441" s="31"/>
    </row>
    <row r="442" spans="26:33" x14ac:dyDescent="0.3">
      <c r="Z442" s="45">
        <v>508</v>
      </c>
      <c r="AA442" s="15" t="s">
        <v>43</v>
      </c>
      <c r="AG442" s="31"/>
    </row>
    <row r="443" spans="26:33" x14ac:dyDescent="0.3">
      <c r="Z443" s="46">
        <v>509</v>
      </c>
      <c r="AA443" s="16" t="s">
        <v>37</v>
      </c>
      <c r="AG443" s="31"/>
    </row>
    <row r="444" spans="26:33" ht="15.6" x14ac:dyDescent="0.3">
      <c r="Z444" s="47">
        <v>511</v>
      </c>
      <c r="AA444" s="18" t="s">
        <v>108</v>
      </c>
      <c r="AD444" s="13"/>
      <c r="AG444" s="31"/>
    </row>
    <row r="445" spans="26:33" ht="15.6" x14ac:dyDescent="0.3">
      <c r="Z445" s="45">
        <v>515</v>
      </c>
      <c r="AA445" s="15" t="s">
        <v>129</v>
      </c>
      <c r="AD445" s="13"/>
      <c r="AG445" s="31"/>
    </row>
    <row r="446" spans="26:33" ht="15.6" x14ac:dyDescent="0.3">
      <c r="Z446" s="46">
        <v>517</v>
      </c>
      <c r="AA446" s="16" t="s">
        <v>125</v>
      </c>
      <c r="AD446" s="13"/>
      <c r="AG446" s="31"/>
    </row>
    <row r="447" spans="26:33" ht="15.6" x14ac:dyDescent="0.3">
      <c r="Z447" s="45">
        <v>523</v>
      </c>
      <c r="AA447" s="15" t="s">
        <v>53</v>
      </c>
      <c r="AD447" s="13"/>
      <c r="AG447" s="31"/>
    </row>
    <row r="448" spans="26:33" ht="15.6" x14ac:dyDescent="0.3">
      <c r="Z448" s="46">
        <v>523</v>
      </c>
      <c r="AA448" s="16" t="s">
        <v>181</v>
      </c>
      <c r="AD448" s="13"/>
      <c r="AG448" s="31"/>
    </row>
    <row r="449" spans="26:33" ht="15.6" x14ac:dyDescent="0.3">
      <c r="Z449" s="57">
        <v>530</v>
      </c>
      <c r="AA449" s="25" t="s">
        <v>46</v>
      </c>
      <c r="AD449" s="13"/>
      <c r="AG449" s="31"/>
    </row>
    <row r="450" spans="26:33" ht="15.6" x14ac:dyDescent="0.3">
      <c r="Z450" s="62">
        <v>533</v>
      </c>
      <c r="AA450" s="32" t="s">
        <v>172</v>
      </c>
      <c r="AD450" s="13"/>
      <c r="AG450" s="31"/>
    </row>
    <row r="451" spans="26:33" ht="15.6" x14ac:dyDescent="0.3">
      <c r="Z451" s="59">
        <v>536</v>
      </c>
      <c r="AA451" s="27" t="s">
        <v>163</v>
      </c>
      <c r="AD451" s="13"/>
      <c r="AG451" s="31"/>
    </row>
    <row r="452" spans="26:33" ht="15.6" x14ac:dyDescent="0.3">
      <c r="Z452" s="47">
        <v>594</v>
      </c>
      <c r="AA452" s="18" t="s">
        <v>135</v>
      </c>
      <c r="AD452" s="13"/>
      <c r="AG452" s="31"/>
    </row>
    <row r="453" spans="26:33" ht="15.6" x14ac:dyDescent="0.3">
      <c r="Z453" s="76">
        <v>1</v>
      </c>
      <c r="AA453" s="5" t="s">
        <v>293</v>
      </c>
      <c r="AD453" s="13"/>
      <c r="AG453" s="31"/>
    </row>
    <row r="454" spans="26:33" ht="15.6" x14ac:dyDescent="0.3">
      <c r="Z454" s="76">
        <v>2</v>
      </c>
      <c r="AA454" s="5" t="s">
        <v>294</v>
      </c>
      <c r="AD454" s="13"/>
      <c r="AG454" s="31"/>
    </row>
    <row r="455" spans="26:33" ht="15.6" x14ac:dyDescent="0.3">
      <c r="Z455" s="76">
        <v>3</v>
      </c>
      <c r="AA455" s="5" t="s">
        <v>295</v>
      </c>
      <c r="AD455" s="13"/>
      <c r="AG455" s="31"/>
    </row>
    <row r="456" spans="26:33" ht="15.6" x14ac:dyDescent="0.3">
      <c r="Z456" s="76">
        <v>4</v>
      </c>
      <c r="AA456" s="5" t="s">
        <v>296</v>
      </c>
      <c r="AD456" s="13"/>
      <c r="AG456" s="31"/>
    </row>
    <row r="457" spans="26:33" ht="15.6" x14ac:dyDescent="0.3">
      <c r="Z457" s="76">
        <v>5</v>
      </c>
      <c r="AA457" s="5" t="s">
        <v>297</v>
      </c>
      <c r="AD457" s="13"/>
      <c r="AG457" s="31"/>
    </row>
    <row r="458" spans="26:33" ht="15.6" x14ac:dyDescent="0.3">
      <c r="Z458" s="76">
        <v>6</v>
      </c>
      <c r="AA458" s="5" t="s">
        <v>298</v>
      </c>
      <c r="AD458" s="13"/>
      <c r="AG458" s="31"/>
    </row>
    <row r="459" spans="26:33" ht="15.6" x14ac:dyDescent="0.3">
      <c r="Z459" s="76">
        <v>7</v>
      </c>
      <c r="AA459" s="5" t="s">
        <v>299</v>
      </c>
      <c r="AD459" s="13"/>
      <c r="AG459" s="31"/>
    </row>
    <row r="460" spans="26:33" ht="15.6" x14ac:dyDescent="0.3">
      <c r="Z460" s="76">
        <v>8</v>
      </c>
      <c r="AA460" s="5" t="s">
        <v>300</v>
      </c>
      <c r="AD460" s="13"/>
      <c r="AG460" s="31"/>
    </row>
    <row r="461" spans="26:33" ht="15.6" x14ac:dyDescent="0.3">
      <c r="Z461" s="76">
        <v>9</v>
      </c>
      <c r="AA461" s="5" t="s">
        <v>301</v>
      </c>
      <c r="AD461" s="13"/>
      <c r="AG461" s="31"/>
    </row>
    <row r="462" spans="26:33" ht="15.6" x14ac:dyDescent="0.3">
      <c r="Z462" s="76">
        <v>10</v>
      </c>
      <c r="AA462" s="5" t="s">
        <v>302</v>
      </c>
      <c r="AD462" s="13"/>
      <c r="AG462" s="31"/>
    </row>
    <row r="463" spans="26:33" ht="15.6" x14ac:dyDescent="0.3">
      <c r="Z463" s="42">
        <v>374</v>
      </c>
      <c r="AA463" s="1" t="s">
        <v>317</v>
      </c>
      <c r="AD463" s="13"/>
      <c r="AG463" s="31"/>
    </row>
    <row r="464" spans="26:33" ht="15.6" x14ac:dyDescent="0.3">
      <c r="Z464" s="42"/>
      <c r="AD464" s="13"/>
      <c r="AG464" s="31"/>
    </row>
    <row r="465" spans="26:33" ht="15.6" x14ac:dyDescent="0.3">
      <c r="Z465" s="42"/>
      <c r="AD465" s="13"/>
      <c r="AG465" s="31"/>
    </row>
    <row r="466" spans="26:33" ht="15.6" x14ac:dyDescent="0.3">
      <c r="Z466" s="42"/>
      <c r="AD466" s="13"/>
      <c r="AG466" s="31"/>
    </row>
    <row r="467" spans="26:33" ht="15.6" x14ac:dyDescent="0.3">
      <c r="Z467" s="42"/>
      <c r="AD467" s="13"/>
      <c r="AG467" s="31"/>
    </row>
    <row r="468" spans="26:33" ht="15.6" x14ac:dyDescent="0.3">
      <c r="Z468" s="42"/>
      <c r="AD468" s="13"/>
      <c r="AG468" s="31"/>
    </row>
    <row r="469" spans="26:33" x14ac:dyDescent="0.3">
      <c r="Z469" s="42"/>
      <c r="AG469" s="31"/>
    </row>
    <row r="470" spans="26:33" ht="15.6" x14ac:dyDescent="0.3">
      <c r="Z470" s="42"/>
      <c r="AD470" s="13"/>
      <c r="AG470" s="31"/>
    </row>
    <row r="471" spans="26:33" x14ac:dyDescent="0.3">
      <c r="Z471" s="42"/>
      <c r="AG471" s="31"/>
    </row>
    <row r="472" spans="26:33" ht="15.6" x14ac:dyDescent="0.3">
      <c r="Z472" s="42"/>
      <c r="AD472" s="33"/>
      <c r="AG472" s="31"/>
    </row>
    <row r="473" spans="26:33" x14ac:dyDescent="0.3">
      <c r="Z473" s="42"/>
      <c r="AG473" s="31"/>
    </row>
    <row r="474" spans="26:33" ht="15.6" x14ac:dyDescent="0.3">
      <c r="Z474" s="42"/>
      <c r="AD474" s="13"/>
      <c r="AG474" s="31"/>
    </row>
    <row r="475" spans="26:33" ht="15.6" x14ac:dyDescent="0.3">
      <c r="Z475" s="42"/>
      <c r="AD475" s="13"/>
      <c r="AG475" s="31"/>
    </row>
    <row r="476" spans="26:33" ht="15.6" x14ac:dyDescent="0.3">
      <c r="Z476" s="42"/>
      <c r="AD476" s="13"/>
      <c r="AG476" s="31"/>
    </row>
    <row r="477" spans="26:33" ht="15.6" x14ac:dyDescent="0.3">
      <c r="Z477" s="42"/>
      <c r="AD477" s="13"/>
      <c r="AG477" s="31"/>
    </row>
    <row r="478" spans="26:33" x14ac:dyDescent="0.3">
      <c r="Z478" s="42"/>
      <c r="AG478" s="31"/>
    </row>
    <row r="479" spans="26:33" x14ac:dyDescent="0.3">
      <c r="Z479" s="42"/>
      <c r="AG479" s="31"/>
    </row>
    <row r="480" spans="26:33" x14ac:dyDescent="0.3">
      <c r="Z480" s="42"/>
      <c r="AG480" s="31"/>
    </row>
    <row r="481" spans="26:33" x14ac:dyDescent="0.3">
      <c r="Z481" s="42"/>
      <c r="AG481" s="31"/>
    </row>
    <row r="482" spans="26:33" x14ac:dyDescent="0.3">
      <c r="Z482" s="42"/>
      <c r="AG482" s="31"/>
    </row>
    <row r="483" spans="26:33" x14ac:dyDescent="0.3">
      <c r="Z483" s="42"/>
      <c r="AG483" s="31"/>
    </row>
    <row r="484" spans="26:33" x14ac:dyDescent="0.3">
      <c r="Z484" s="42"/>
      <c r="AG484" s="31"/>
    </row>
    <row r="485" spans="26:33" x14ac:dyDescent="0.3">
      <c r="Z485" s="42"/>
    </row>
    <row r="486" spans="26:33" x14ac:dyDescent="0.3">
      <c r="Z486" s="42"/>
    </row>
    <row r="487" spans="26:33" x14ac:dyDescent="0.3">
      <c r="Z487" s="42"/>
      <c r="AF487" s="30"/>
    </row>
    <row r="488" spans="26:33" x14ac:dyDescent="0.3">
      <c r="Z488" s="42"/>
      <c r="AF488" s="30"/>
    </row>
    <row r="489" spans="26:33" x14ac:dyDescent="0.3">
      <c r="Z489" s="42"/>
    </row>
    <row r="490" spans="26:33" x14ac:dyDescent="0.3">
      <c r="Z490" s="42"/>
    </row>
    <row r="491" spans="26:33" x14ac:dyDescent="0.3">
      <c r="Z491" s="42"/>
    </row>
    <row r="492" spans="26:33" x14ac:dyDescent="0.3">
      <c r="Z492" s="42"/>
    </row>
    <row r="493" spans="26:33" x14ac:dyDescent="0.3">
      <c r="Z493" s="42"/>
    </row>
    <row r="494" spans="26:33" x14ac:dyDescent="0.3">
      <c r="Z494" s="42"/>
    </row>
    <row r="495" spans="26:33" x14ac:dyDescent="0.3">
      <c r="Z495" s="42"/>
    </row>
    <row r="496" spans="26:33" x14ac:dyDescent="0.3">
      <c r="Z496" s="42"/>
    </row>
    <row r="497" spans="26:28" x14ac:dyDescent="0.3">
      <c r="Z497" s="42"/>
    </row>
    <row r="498" spans="26:28" x14ac:dyDescent="0.3">
      <c r="Z498" s="42"/>
    </row>
    <row r="499" spans="26:28" x14ac:dyDescent="0.3">
      <c r="AB499" s="34"/>
    </row>
    <row r="500" spans="26:28" x14ac:dyDescent="0.3">
      <c r="AB500" s="34"/>
    </row>
    <row r="501" spans="26:28" x14ac:dyDescent="0.3">
      <c r="AB501" s="34"/>
    </row>
    <row r="502" spans="26:28" x14ac:dyDescent="0.3">
      <c r="Z502" s="42"/>
      <c r="AB502" s="34"/>
    </row>
    <row r="503" spans="26:28" x14ac:dyDescent="0.3">
      <c r="Z503" s="42"/>
      <c r="AB503" s="34"/>
    </row>
    <row r="504" spans="26:28" x14ac:dyDescent="0.3">
      <c r="Z504" s="63"/>
      <c r="AB504" s="34"/>
    </row>
    <row r="505" spans="26:28" x14ac:dyDescent="0.3">
      <c r="Z505" s="64"/>
      <c r="AB505" s="34"/>
    </row>
    <row r="506" spans="26:28" x14ac:dyDescent="0.3">
      <c r="Z506" s="63"/>
      <c r="AB506" s="34"/>
    </row>
    <row r="507" spans="26:28" x14ac:dyDescent="0.3">
      <c r="Z507" s="65"/>
      <c r="AB507" s="34"/>
    </row>
    <row r="508" spans="26:28" x14ac:dyDescent="0.3">
      <c r="Z508" s="65"/>
      <c r="AB508" s="34"/>
    </row>
    <row r="509" spans="26:28" x14ac:dyDescent="0.3">
      <c r="Z509" s="63"/>
      <c r="AB509" s="34"/>
    </row>
    <row r="510" spans="26:28" x14ac:dyDescent="0.3">
      <c r="Z510" s="65"/>
      <c r="AB510" s="34"/>
    </row>
    <row r="511" spans="26:28" x14ac:dyDescent="0.3">
      <c r="Z511" s="65"/>
      <c r="AB511" s="34"/>
    </row>
    <row r="512" spans="26:28" x14ac:dyDescent="0.3">
      <c r="Z512" s="65"/>
      <c r="AB512" s="34"/>
    </row>
    <row r="513" spans="26:28" x14ac:dyDescent="0.3">
      <c r="Z513" s="67"/>
      <c r="AB513" s="34"/>
    </row>
    <row r="514" spans="26:28" x14ac:dyDescent="0.3">
      <c r="Z514" s="67"/>
      <c r="AB514" s="34"/>
    </row>
    <row r="515" spans="26:28" x14ac:dyDescent="0.3">
      <c r="Z515" s="63"/>
      <c r="AB515" s="34"/>
    </row>
    <row r="516" spans="26:28" x14ac:dyDescent="0.3">
      <c r="Z516" s="63"/>
      <c r="AB516" s="34"/>
    </row>
    <row r="517" spans="26:28" x14ac:dyDescent="0.3">
      <c r="Z517" s="63"/>
      <c r="AB517" s="34"/>
    </row>
    <row r="518" spans="26:28" x14ac:dyDescent="0.3">
      <c r="Z518" s="63"/>
      <c r="AB518" s="34"/>
    </row>
    <row r="519" spans="26:28" x14ac:dyDescent="0.3">
      <c r="Z519" s="63"/>
      <c r="AB519" s="34"/>
    </row>
    <row r="520" spans="26:28" x14ac:dyDescent="0.3">
      <c r="AB520" s="34"/>
    </row>
    <row r="521" spans="26:28" x14ac:dyDescent="0.3">
      <c r="AB521" s="34"/>
    </row>
    <row r="522" spans="26:28" x14ac:dyDescent="0.3">
      <c r="AB522" s="34"/>
    </row>
    <row r="523" spans="26:28" x14ac:dyDescent="0.3">
      <c r="Z523" s="42"/>
      <c r="AB523" s="34"/>
    </row>
    <row r="524" spans="26:28" x14ac:dyDescent="0.3">
      <c r="Z524" s="42"/>
      <c r="AB524" s="34"/>
    </row>
    <row r="525" spans="26:28" x14ac:dyDescent="0.3">
      <c r="Z525" s="42"/>
      <c r="AB525" s="34"/>
    </row>
    <row r="526" spans="26:28" x14ac:dyDescent="0.3">
      <c r="Z526" s="42"/>
      <c r="AB526" s="34"/>
    </row>
    <row r="527" spans="26:28" x14ac:dyDescent="0.3">
      <c r="Z527" s="42"/>
      <c r="AB527" s="34"/>
    </row>
    <row r="528" spans="26:28" x14ac:dyDescent="0.3">
      <c r="Z528" s="42"/>
      <c r="AB528" s="34"/>
    </row>
    <row r="529" spans="26:28" x14ac:dyDescent="0.3">
      <c r="Z529" s="42"/>
      <c r="AB529" s="34"/>
    </row>
    <row r="530" spans="26:28" x14ac:dyDescent="0.3">
      <c r="Z530" s="42"/>
      <c r="AB530" s="34"/>
    </row>
    <row r="531" spans="26:28" x14ac:dyDescent="0.3">
      <c r="Z531" s="42"/>
      <c r="AB531" s="34"/>
    </row>
    <row r="532" spans="26:28" x14ac:dyDescent="0.3">
      <c r="Z532" s="42"/>
      <c r="AB532" s="34"/>
    </row>
    <row r="533" spans="26:28" x14ac:dyDescent="0.3">
      <c r="Z533" s="42"/>
      <c r="AB533" s="36"/>
    </row>
    <row r="534" spans="26:28" x14ac:dyDescent="0.3">
      <c r="Z534" s="42"/>
      <c r="AB534" s="35"/>
    </row>
    <row r="535" spans="26:28" x14ac:dyDescent="0.3">
      <c r="Z535" s="42"/>
      <c r="AB535" s="36"/>
    </row>
    <row r="536" spans="26:28" x14ac:dyDescent="0.3">
      <c r="Z536" s="42"/>
      <c r="AB536" s="37"/>
    </row>
    <row r="537" spans="26:28" x14ac:dyDescent="0.3">
      <c r="Z537" s="66"/>
    </row>
    <row r="538" spans="26:28" x14ac:dyDescent="0.3">
      <c r="Z538" s="66"/>
    </row>
    <row r="539" spans="26:28" x14ac:dyDescent="0.3">
      <c r="Z539" s="66"/>
    </row>
    <row r="540" spans="26:28" x14ac:dyDescent="0.3">
      <c r="Z540" s="42"/>
    </row>
    <row r="541" spans="26:28" x14ac:dyDescent="0.3">
      <c r="Z541" s="42"/>
    </row>
    <row r="542" spans="26:28" x14ac:dyDescent="0.3">
      <c r="Z542" s="42"/>
    </row>
    <row r="543" spans="26:28" x14ac:dyDescent="0.3">
      <c r="Z543" s="42"/>
    </row>
    <row r="544" spans="26:28" x14ac:dyDescent="0.3">
      <c r="Z544" s="42"/>
    </row>
    <row r="545" spans="26:26" x14ac:dyDescent="0.3">
      <c r="Z545" s="42"/>
    </row>
    <row r="546" spans="26:26" x14ac:dyDescent="0.3">
      <c r="Z546" s="42"/>
    </row>
    <row r="547" spans="26:26" x14ac:dyDescent="0.3">
      <c r="Z547" s="42"/>
    </row>
    <row r="548" spans="26:26" x14ac:dyDescent="0.3">
      <c r="Z548" s="42"/>
    </row>
    <row r="549" spans="26:26" x14ac:dyDescent="0.3">
      <c r="Z549" s="42"/>
    </row>
    <row r="550" spans="26:26" x14ac:dyDescent="0.3">
      <c r="Z550" s="42"/>
    </row>
    <row r="551" spans="26:26" x14ac:dyDescent="0.3">
      <c r="Z551" s="42"/>
    </row>
    <row r="552" spans="26:26" x14ac:dyDescent="0.3">
      <c r="Z552" s="42"/>
    </row>
    <row r="553" spans="26:26" x14ac:dyDescent="0.3">
      <c r="Z553" s="42"/>
    </row>
    <row r="554" spans="26:26" x14ac:dyDescent="0.3">
      <c r="Z554" s="42"/>
    </row>
    <row r="555" spans="26:26" x14ac:dyDescent="0.3">
      <c r="Z555" s="42"/>
    </row>
    <row r="556" spans="26:26" x14ac:dyDescent="0.3">
      <c r="Z556" s="42"/>
    </row>
    <row r="557" spans="26:26" x14ac:dyDescent="0.3">
      <c r="Z557" s="42"/>
    </row>
    <row r="558" spans="26:26" x14ac:dyDescent="0.3">
      <c r="Z558" s="42"/>
    </row>
    <row r="559" spans="26:26" x14ac:dyDescent="0.3">
      <c r="Z559" s="42"/>
    </row>
    <row r="560" spans="26:26" x14ac:dyDescent="0.3">
      <c r="Z560" s="42"/>
    </row>
    <row r="561" spans="26:26" x14ac:dyDescent="0.3">
      <c r="Z561" s="42"/>
    </row>
    <row r="562" spans="26:26" x14ac:dyDescent="0.3">
      <c r="Z562" s="42"/>
    </row>
    <row r="563" spans="26:26" x14ac:dyDescent="0.3">
      <c r="Z563" s="42"/>
    </row>
    <row r="564" spans="26:26" x14ac:dyDescent="0.3">
      <c r="Z564" s="42"/>
    </row>
    <row r="565" spans="26:26" x14ac:dyDescent="0.3">
      <c r="Z565" s="42"/>
    </row>
    <row r="566" spans="26:26" x14ac:dyDescent="0.3">
      <c r="Z566" s="42"/>
    </row>
    <row r="567" spans="26:26" x14ac:dyDescent="0.3">
      <c r="Z567" s="42"/>
    </row>
    <row r="568" spans="26:26" x14ac:dyDescent="0.3">
      <c r="Z568" s="42"/>
    </row>
  </sheetData>
  <sheetProtection algorithmName="SHA-512" hashValue="qlcXOxs59U+m+qZ/8AStKnV0SYBbeBmmuJ5dqI5dFKpbdisQycJhibLhUGGGtpLxQINq863W2/41uABaLKlW2w==" saltValue="CnrNgxSsQjH3l74fqeyfCg==" spinCount="100000" sheet="1" objects="1" scenarios="1"/>
  <sortState xmlns:xlrd2="http://schemas.microsoft.com/office/spreadsheetml/2017/richdata2" ref="AC206:AC242">
    <sortCondition ref="AC206:AC242"/>
  </sortState>
  <mergeCells count="205">
    <mergeCell ref="C55:D56"/>
    <mergeCell ref="D51:L51"/>
    <mergeCell ref="I17:K17"/>
    <mergeCell ref="C18:E18"/>
    <mergeCell ref="I18:K18"/>
    <mergeCell ref="C19:E19"/>
    <mergeCell ref="I19:K19"/>
    <mergeCell ref="C14:E14"/>
    <mergeCell ref="I14:K14"/>
    <mergeCell ref="C15:E15"/>
    <mergeCell ref="I15:K15"/>
    <mergeCell ref="C16:E16"/>
    <mergeCell ref="I16:K16"/>
    <mergeCell ref="B20:L20"/>
    <mergeCell ref="B24:C24"/>
    <mergeCell ref="B25:C25"/>
    <mergeCell ref="B26:C26"/>
    <mergeCell ref="D48:L48"/>
    <mergeCell ref="D49:L49"/>
    <mergeCell ref="B32:C32"/>
    <mergeCell ref="D27:L27"/>
    <mergeCell ref="D28:L28"/>
    <mergeCell ref="D29:L29"/>
    <mergeCell ref="D30:L30"/>
    <mergeCell ref="B8:H8"/>
    <mergeCell ref="H4:K4"/>
    <mergeCell ref="B4:E4"/>
    <mergeCell ref="F5:G5"/>
    <mergeCell ref="B46:C46"/>
    <mergeCell ref="B47:C47"/>
    <mergeCell ref="D50:L50"/>
    <mergeCell ref="D39:L39"/>
    <mergeCell ref="D40:L40"/>
    <mergeCell ref="D41:L41"/>
    <mergeCell ref="D42:L42"/>
    <mergeCell ref="D43:L43"/>
    <mergeCell ref="D44:L44"/>
    <mergeCell ref="D45:L45"/>
    <mergeCell ref="D46:L46"/>
    <mergeCell ref="D47:L47"/>
    <mergeCell ref="D24:L24"/>
    <mergeCell ref="D25:L25"/>
    <mergeCell ref="D26:L26"/>
    <mergeCell ref="B27:C27"/>
    <mergeCell ref="B28:C28"/>
    <mergeCell ref="B29:C29"/>
    <mergeCell ref="B30:C30"/>
    <mergeCell ref="B31:C31"/>
    <mergeCell ref="B2:L2"/>
    <mergeCell ref="B3:L3"/>
    <mergeCell ref="B5:C5"/>
    <mergeCell ref="H5:J5"/>
    <mergeCell ref="B21:C21"/>
    <mergeCell ref="B22:C22"/>
    <mergeCell ref="B23:C23"/>
    <mergeCell ref="D21:L21"/>
    <mergeCell ref="D22:L22"/>
    <mergeCell ref="D23:L23"/>
    <mergeCell ref="B10:L10"/>
    <mergeCell ref="C11:E11"/>
    <mergeCell ref="I11:K11"/>
    <mergeCell ref="C12:E12"/>
    <mergeCell ref="I12:K12"/>
    <mergeCell ref="C13:E13"/>
    <mergeCell ref="I13:K13"/>
    <mergeCell ref="B6:H6"/>
    <mergeCell ref="I6:J6"/>
    <mergeCell ref="K6:L9"/>
    <mergeCell ref="B7:H7"/>
    <mergeCell ref="I8:J8"/>
    <mergeCell ref="B9:H9"/>
    <mergeCell ref="C17:E17"/>
    <mergeCell ref="D31:L31"/>
    <mergeCell ref="D32:L32"/>
    <mergeCell ref="E59:L59"/>
    <mergeCell ref="E60:L60"/>
    <mergeCell ref="E57:L57"/>
    <mergeCell ref="B33:C33"/>
    <mergeCell ref="B34:C34"/>
    <mergeCell ref="B35:C35"/>
    <mergeCell ref="B36:C36"/>
    <mergeCell ref="B37:C37"/>
    <mergeCell ref="B38:C38"/>
    <mergeCell ref="D33:L33"/>
    <mergeCell ref="D34:L34"/>
    <mergeCell ref="D35:L35"/>
    <mergeCell ref="D36:L36"/>
    <mergeCell ref="D37:L37"/>
    <mergeCell ref="D38:L38"/>
    <mergeCell ref="B39:C39"/>
    <mergeCell ref="B40:C40"/>
    <mergeCell ref="B41:C41"/>
    <mergeCell ref="B42:C42"/>
    <mergeCell ref="B43:C43"/>
    <mergeCell ref="B44:C44"/>
    <mergeCell ref="B45:C45"/>
    <mergeCell ref="C70:D70"/>
    <mergeCell ref="C71:D71"/>
    <mergeCell ref="C72:D72"/>
    <mergeCell ref="C64:D64"/>
    <mergeCell ref="C65:D65"/>
    <mergeCell ref="C66:D66"/>
    <mergeCell ref="C62:D62"/>
    <mergeCell ref="C63:D63"/>
    <mergeCell ref="E70:L70"/>
    <mergeCell ref="C67:D67"/>
    <mergeCell ref="C68:D68"/>
    <mergeCell ref="C69:D69"/>
    <mergeCell ref="E69:L69"/>
    <mergeCell ref="E67:L67"/>
    <mergeCell ref="E68:L68"/>
    <mergeCell ref="C76:D76"/>
    <mergeCell ref="C77:D77"/>
    <mergeCell ref="E77:L77"/>
    <mergeCell ref="E76:L76"/>
    <mergeCell ref="E71:L71"/>
    <mergeCell ref="E72:L72"/>
    <mergeCell ref="E73:L73"/>
    <mergeCell ref="E74:L74"/>
    <mergeCell ref="E75:L75"/>
    <mergeCell ref="C73:D73"/>
    <mergeCell ref="C74:D74"/>
    <mergeCell ref="C75:D75"/>
    <mergeCell ref="F4:G4"/>
    <mergeCell ref="C57:D57"/>
    <mergeCell ref="C58:D58"/>
    <mergeCell ref="C59:D59"/>
    <mergeCell ref="C60:D60"/>
    <mergeCell ref="E63:L63"/>
    <mergeCell ref="E64:L64"/>
    <mergeCell ref="E65:L65"/>
    <mergeCell ref="B48:C48"/>
    <mergeCell ref="B49:C49"/>
    <mergeCell ref="B50:C50"/>
    <mergeCell ref="B51:C51"/>
    <mergeCell ref="B52:C52"/>
    <mergeCell ref="B53:C53"/>
    <mergeCell ref="E62:L62"/>
    <mergeCell ref="B55:B56"/>
    <mergeCell ref="C61:D61"/>
    <mergeCell ref="E61:L61"/>
    <mergeCell ref="B54:L54"/>
    <mergeCell ref="E55:L55"/>
    <mergeCell ref="E56:L56"/>
    <mergeCell ref="E58:L58"/>
    <mergeCell ref="D52:L52"/>
    <mergeCell ref="D53:L53"/>
    <mergeCell ref="C85:D85"/>
    <mergeCell ref="E85:L85"/>
    <mergeCell ref="E86:L86"/>
    <mergeCell ref="E78:L78"/>
    <mergeCell ref="E79:L79"/>
    <mergeCell ref="E80:L80"/>
    <mergeCell ref="E81:L81"/>
    <mergeCell ref="E82:L82"/>
    <mergeCell ref="E83:L83"/>
    <mergeCell ref="C82:D82"/>
    <mergeCell ref="C83:D83"/>
    <mergeCell ref="C84:D84"/>
    <mergeCell ref="E84:L84"/>
    <mergeCell ref="C79:D79"/>
    <mergeCell ref="C80:D80"/>
    <mergeCell ref="C81:D81"/>
    <mergeCell ref="C78:D78"/>
    <mergeCell ref="E92:L92"/>
    <mergeCell ref="E93:L93"/>
    <mergeCell ref="E94:L94"/>
    <mergeCell ref="E87:L87"/>
    <mergeCell ref="C97:D97"/>
    <mergeCell ref="C98:D98"/>
    <mergeCell ref="C94:D94"/>
    <mergeCell ref="C95:D95"/>
    <mergeCell ref="C96:D96"/>
    <mergeCell ref="E95:L95"/>
    <mergeCell ref="C91:D91"/>
    <mergeCell ref="C92:D92"/>
    <mergeCell ref="C93:D93"/>
    <mergeCell ref="C88:D88"/>
    <mergeCell ref="C89:D89"/>
    <mergeCell ref="C90:D90"/>
    <mergeCell ref="E88:L88"/>
    <mergeCell ref="K106:L106"/>
    <mergeCell ref="E66:L66"/>
    <mergeCell ref="C99:D99"/>
    <mergeCell ref="C100:D100"/>
    <mergeCell ref="C101:D101"/>
    <mergeCell ref="E96:L96"/>
    <mergeCell ref="C102:D102"/>
    <mergeCell ref="C103:D103"/>
    <mergeCell ref="C104:D104"/>
    <mergeCell ref="C105:D105"/>
    <mergeCell ref="E99:L99"/>
    <mergeCell ref="E100:L100"/>
    <mergeCell ref="E101:L101"/>
    <mergeCell ref="E102:L102"/>
    <mergeCell ref="E103:L103"/>
    <mergeCell ref="E104:L104"/>
    <mergeCell ref="E105:L105"/>
    <mergeCell ref="E97:L97"/>
    <mergeCell ref="E98:L98"/>
    <mergeCell ref="C87:D87"/>
    <mergeCell ref="C86:D86"/>
    <mergeCell ref="E89:L89"/>
    <mergeCell ref="E90:L90"/>
    <mergeCell ref="E91:L91"/>
  </mergeCells>
  <conditionalFormatting sqref="E57:L105">
    <cfRule type="expression" dxfId="0" priority="4">
      <formula>$AA108="correcto"</formula>
    </cfRule>
  </conditionalFormatting>
  <dataValidations count="5">
    <dataValidation type="list" allowBlank="1" showInputMessage="1" showErrorMessage="1" sqref="D5" xr:uid="{6774A5E9-DAC1-4B02-BD93-6BBE6B622331}">
      <formula1>$Z$206:$Z$230</formula1>
    </dataValidation>
    <dataValidation type="list" allowBlank="1" showInputMessage="1" showErrorMessage="1" sqref="F5" xr:uid="{D4670D82-416D-49AF-B0A0-340F06BC3E7C}">
      <formula1>$AB$206:$AB$213</formula1>
    </dataValidation>
    <dataValidation type="list" allowBlank="1" showInputMessage="1" showErrorMessage="1" sqref="K5" xr:uid="{6528451A-6F10-4DC6-A122-9B5E0044818C}">
      <formula1>$AA$206:$AA$211</formula1>
    </dataValidation>
    <dataValidation type="list" allowBlank="1" showInputMessage="1" showErrorMessage="1" sqref="C57:D105" xr:uid="{E3C07B8D-1858-43E5-8AD7-C7FB901126FA}">
      <formula1>$AC$207:$AC$249</formula1>
    </dataValidation>
    <dataValidation type="list" allowBlank="1" showInputMessage="1" showErrorMessage="1" sqref="B21:C53" xr:uid="{B4B4088E-1524-4B47-86C3-137A264EC372}">
      <formula1>$AD$206:$AD$213</formula1>
    </dataValidation>
  </dataValidations>
  <hyperlinks>
    <hyperlink ref="E56:L56" r:id="rId1" display="REPORTE SSP" xr:uid="{980DFE23-F150-4A20-BE70-B122D246B64D}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PTA RG-10-ITS versión estandar</vt:lpstr>
      <vt:lpstr>'PTA RG-10-ITS versión estandar'!Área_de_impresión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N</dc:creator>
  <cp:lastModifiedBy>Nando</cp:lastModifiedBy>
  <cp:lastPrinted>2023-07-29T23:29:20Z</cp:lastPrinted>
  <dcterms:created xsi:type="dcterms:W3CDTF">2023-06-13T12:04:50Z</dcterms:created>
  <dcterms:modified xsi:type="dcterms:W3CDTF">2023-07-29T23:39:44Z</dcterms:modified>
</cp:coreProperties>
</file>